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75" windowHeight="11805" tabRatio="707" activeTab="6"/>
  </bookViews>
  <sheets>
    <sheet name="čistila-splošna" sheetId="1" r:id="rId1"/>
    <sheet name="čistila kuhinja" sheetId="2" r:id="rId2"/>
    <sheet name="čistila za pomivanje posode" sheetId="3" r:id="rId3"/>
    <sheet name="Pralni praški" sheetId="4" r:id="rId4"/>
    <sheet name="pripomočki" sheetId="5" r:id="rId5"/>
    <sheet name="vrečke" sheetId="6" r:id="rId6"/>
    <sheet name="papirna galanterija" sheetId="7" r:id="rId7"/>
  </sheets>
  <definedNames/>
  <calcPr fullCalcOnLoad="1"/>
</workbook>
</file>

<file path=xl/sharedStrings.xml><?xml version="1.0" encoding="utf-8"?>
<sst xmlns="http://schemas.openxmlformats.org/spreadsheetml/2006/main" count="444" uniqueCount="175">
  <si>
    <t>Naročnik</t>
  </si>
  <si>
    <t>Ponudnik</t>
  </si>
  <si>
    <t>Naziv sredstva</t>
  </si>
  <si>
    <t>Šifra artikla</t>
  </si>
  <si>
    <t>Pakiranje</t>
  </si>
  <si>
    <t>Enota mere (EM)</t>
  </si>
  <si>
    <t>12=6*9</t>
  </si>
  <si>
    <t>Opis artikla</t>
  </si>
  <si>
    <t>Serveti 27x30, beli, 1-slojni, 
400 kos x 10 pak = 4000 kos/krt</t>
  </si>
  <si>
    <t>Serveti Interfold 21,6x33, beli,
1/slojni, 1125 kos x 8 pak = 
9000 kos/krt, N4, Tork</t>
  </si>
  <si>
    <t>Serveti 15x15, beli, 1/slojni,
500 kos/pak, Tork</t>
  </si>
  <si>
    <t>Folija PVC 45cm/300m, 
kuhinjska, 11 mikronov</t>
  </si>
  <si>
    <t>Folija PVC 45cm/150m, 
kuhinjska, 12 mikronov</t>
  </si>
  <si>
    <t>Sredstvo za dezinfekcijo rok
PURELL TFX GEL 1200 ml, 
za senzorski dozer</t>
  </si>
  <si>
    <t>Milo penilno GOJO TFX dišeče,
1200 ml, za senzorski dozer</t>
  </si>
  <si>
    <t>Seznam čistil za obdobje __________________________________ ponudba št. __________________________________</t>
  </si>
  <si>
    <t xml:space="preserve"> Proizvajalec, blag. znamka</t>
  </si>
  <si>
    <t>Ocenjena letna količina</t>
  </si>
  <si>
    <r>
      <t xml:space="preserve">Cena za ponudnikovo pakiranje v </t>
    </r>
    <r>
      <rPr>
        <sz val="10"/>
        <color indexed="8"/>
        <rFont val="Calibri"/>
        <family val="2"/>
      </rPr>
      <t>€</t>
    </r>
    <r>
      <rPr>
        <sz val="10"/>
        <color indexed="8"/>
        <rFont val="Calibri"/>
        <family val="2"/>
      </rPr>
      <t xml:space="preserve"> brez DDV</t>
    </r>
  </si>
  <si>
    <r>
      <t xml:space="preserve">Skupna vrednost v </t>
    </r>
    <r>
      <rPr>
        <sz val="9"/>
        <color indexed="8"/>
        <rFont val="Calibri"/>
        <family val="2"/>
      </rPr>
      <t>€ drez DDV</t>
    </r>
  </si>
  <si>
    <t>9=6*8</t>
  </si>
  <si>
    <t>ZAV</t>
  </si>
  <si>
    <t>KAR</t>
  </si>
  <si>
    <t>SKUPAJ BREZ DDV</t>
  </si>
  <si>
    <t>SKUPAJ Z DDV</t>
  </si>
  <si>
    <t>Zahteve naročnika:</t>
  </si>
  <si>
    <t>Ponudnik izpolni samo zeleno označena polja.</t>
  </si>
  <si>
    <t>V primeru, da ponudnik v ponudbi ne poda vseh artiklov oziroma ne poda vseh zahtevanih podatkov za artikle, se ga izloči iz ponudbe.</t>
  </si>
  <si>
    <t>Kriterij za izbor najugodnejšega ponudnika: najnižja cena za sklop ob zagotavljanju ustrezne kvalitete. Kvaliteta izdelkov se bo preverjala z vzorci. Naročnik bo ponudnike pozval k predložitvi vzorcev za posamezen sklop.</t>
  </si>
  <si>
    <t>Kraj in datum:</t>
  </si>
  <si>
    <t>Žig ponudnika:</t>
  </si>
  <si>
    <t>Podpis ponudnika:</t>
  </si>
  <si>
    <t>2. ČISTILA - KUHINJA</t>
  </si>
  <si>
    <t>Koncentracija ponujenega izdelka - srednja vrednost v %</t>
  </si>
  <si>
    <r>
      <t xml:space="preserve">Cena ponujenega izdelka na enoto mere (L, KOS) v </t>
    </r>
    <r>
      <rPr>
        <sz val="10"/>
        <color indexed="8"/>
        <rFont val="Calibri"/>
        <family val="2"/>
      </rPr>
      <t>€</t>
    </r>
    <r>
      <rPr>
        <sz val="10"/>
        <color indexed="8"/>
        <rFont val="Calibri"/>
        <family val="2"/>
      </rPr>
      <t xml:space="preserve"> brez DDV</t>
    </r>
  </si>
  <si>
    <r>
      <t>Cena delovne raztopine s srednjo vrednostjo (</t>
    </r>
    <r>
      <rPr>
        <sz val="10"/>
        <color indexed="8"/>
        <rFont val="Calibri"/>
        <family val="2"/>
      </rPr>
      <t>€/EM)</t>
    </r>
  </si>
  <si>
    <t>L</t>
  </si>
  <si>
    <t xml:space="preserve">Visoko učinkovito čistilno sredstvo za čiščenje nap in fritez. Močno raztapljanje olja in maščob, velika moč emulgiranja, šibko penjenje, hitro delovanje, uničevalec umazanije.  pH vrednost koncentrata 14. Pakiranje 1-10l. </t>
  </si>
  <si>
    <r>
      <t xml:space="preserve">Čistilo za dnevno čiščenje vseh talnih vodoodpornih površin na osnovi alkohola. Prijazno materialom z majhno vsebnostjo  tensidov in VOC.  Se šibko peni, hitro se suši in ne pušča progastih sledi.  Je svežega dolgotrajnega vonja. pH vrednost koncentrata 8-9. Pakiranje 1-10l.  </t>
    </r>
    <r>
      <rPr>
        <b/>
        <sz val="8"/>
        <color indexed="8"/>
        <rFont val="Calibri"/>
        <family val="2"/>
      </rPr>
      <t xml:space="preserve">Okoljski certifikat tipa I. ali drugo dokazilo o skladnosti z Uredbo o ZeJN. </t>
    </r>
  </si>
  <si>
    <r>
      <t xml:space="preserve">Čistilo za odstranjevanje apnenca v kuhinjah, na armaturah ter na kislinsko odpornih strojih in napravah na osnovi fosforjeve kisline.  pH vrednost koncentrata </t>
    </r>
    <r>
      <rPr>
        <sz val="8"/>
        <color indexed="8"/>
        <rFont val="Calibri"/>
        <family val="2"/>
      </rPr>
      <t>˃ 1,2.</t>
    </r>
    <r>
      <rPr>
        <sz val="8"/>
        <color indexed="8"/>
        <rFont val="Calibri"/>
        <family val="2"/>
      </rPr>
      <t xml:space="preserve"> Pakiranje 1-10l.  </t>
    </r>
  </si>
  <si>
    <t xml:space="preserve">Nežno, kremasto abrazivno sredstvo iz naravnih materialov za vse površine. Temeljito in varno čisti vse tudi zelo onesnažene površine, odstranjuje olje, maščobe, saje, zasušene ostanke, ostanke hrane, apnenec, z močnim delovanjem -  nežen do površin (ne pušča prask). pH vrednost koncentrata 7-8. Pakiranje 500 ml.  </t>
  </si>
  <si>
    <t>KOS</t>
  </si>
  <si>
    <t>Srednja vrednost koncentracije se izračuna iz predpisanih vrednosti za srednjo stopnjo umazanije ne glede na namen uporabe tako, da sešteje najvišjo in najnižno predpisno vrednost in seštevek deli z 2. Primer: če je predpisana koncentracija uporabe sredstva od 2-4% (20-40 ml/l), je srednja vrednost koncentracije 3% oziroma 30 ml/l.</t>
  </si>
  <si>
    <t>Ponudnik za vse ponujene izdelke predloži varnostne in tehnične liste (navodila za uporabo) v slovenskem jeziku.</t>
  </si>
  <si>
    <t>Naročnik zahteva od izbranega ponudnika plane in postopke čiščenja in uporabe čistil v elektronski obliki in na plastificiranih plakatih. 1X letno brezplačno izobraževanje za zaposlene, ki bodo ravnali s čistili. Brezplačno vračanje odpadne embalaže.</t>
  </si>
  <si>
    <t>3. ČISTILA - ZA STROJNO POMIVANJE POSODE</t>
  </si>
  <si>
    <t>Plastično otiralo za tla - brisalo za tla z gumico 55 cm</t>
  </si>
  <si>
    <t>kos</t>
  </si>
  <si>
    <t>Kovinsko otiralo za tla - brisalo za tla z gumico 75 cm</t>
  </si>
  <si>
    <t>PVC držalo CLACK 40cm x 11cm za pomivanje tal z mop krpo – jezički. Preklop s pedalom.</t>
  </si>
  <si>
    <t xml:space="preserve">Mop krpa za pomivanje tal na jezičke za PVC držalo  CLACK 40 cm x 11 cm. Preja iz mikro vlaken.  </t>
  </si>
  <si>
    <r>
      <t xml:space="preserve">Fiberglas ročaj dolžine 140 cm, </t>
    </r>
    <r>
      <rPr>
        <sz val="8"/>
        <color indexed="8"/>
        <rFont val="Calibri"/>
        <family val="2"/>
      </rPr>
      <t>ø</t>
    </r>
    <r>
      <rPr>
        <sz val="8"/>
        <color indexed="8"/>
        <rFont val="Calibri"/>
        <family val="2"/>
      </rPr>
      <t xml:space="preserve"> 2,4 cm, z luknjo za obešanje</t>
    </r>
  </si>
  <si>
    <t>Gumijasto držalo LAMIFLEX 
51cm x 10 cm za pobiranje finega prahu z maslen krpo za enkratno uporabo.</t>
  </si>
  <si>
    <t>zav</t>
  </si>
  <si>
    <t>Pršilka 600 ml natur HDPE (komplet razpršilka + plastenka)</t>
  </si>
  <si>
    <t>Rokavice LATEX nepudrane 100/1 (velikosti S, M, L, XL)</t>
  </si>
  <si>
    <t>Rokavice ROBUSTE št. 6/S, 7/M, 8/L, 9/XL</t>
  </si>
  <si>
    <t>par</t>
  </si>
  <si>
    <t>RIBARICA komplet z ročajem dimenzije ca. 20 x 6 cm</t>
  </si>
  <si>
    <t>Sobno omelo iz žime 30 cm komplet</t>
  </si>
  <si>
    <t>Sobno omelo iz žime 40 cm komplet</t>
  </si>
  <si>
    <t>Sobno omelo iz žime 60 cm komplet</t>
  </si>
  <si>
    <r>
      <t xml:space="preserve">Pad rjavi 3M 432x85 mm 17 </t>
    </r>
    <r>
      <rPr>
        <sz val="8"/>
        <color indexed="8"/>
        <rFont val="Calibri"/>
        <family val="2"/>
      </rPr>
      <t>ø</t>
    </r>
  </si>
  <si>
    <r>
      <t xml:space="preserve">Pad rdeči 3M 305x85 mm 12 </t>
    </r>
    <r>
      <rPr>
        <sz val="8"/>
        <color indexed="8"/>
        <rFont val="Calibri"/>
        <family val="2"/>
      </rPr>
      <t>ø</t>
    </r>
  </si>
  <si>
    <t>Papirnate vrečke za sesalec GHIBLI AS 6</t>
  </si>
  <si>
    <t xml:space="preserve"> kos</t>
  </si>
  <si>
    <t>Gobica žična 60 g</t>
  </si>
  <si>
    <t>Krpa VILEDA WiPro ANTIBACTERIAL blue 36x42 cm</t>
  </si>
  <si>
    <r>
      <t>Mikrokrpa tkana v sestavi 80 % PET, 20% PA,  gramature 280g/m</t>
    </r>
    <r>
      <rPr>
        <vertAlign val="superscript"/>
        <sz val="8"/>
        <color indexed="8"/>
        <rFont val="Calibri"/>
        <family val="2"/>
      </rPr>
      <t>2</t>
    </r>
    <r>
      <rPr>
        <sz val="8"/>
        <color indexed="8"/>
        <rFont val="Calibri"/>
        <family val="2"/>
      </rPr>
      <t>, dimenzije 40x40 cm za barvni sistem čiščenja (modra, rdeča, rumena, zelena). Prenese do 300 pranj.</t>
    </r>
  </si>
  <si>
    <r>
      <t>Mikrokrpa tkana v sestavi 80 % PET, 20% PA,  gramature 360g/m</t>
    </r>
    <r>
      <rPr>
        <vertAlign val="superscript"/>
        <sz val="8"/>
        <color indexed="8"/>
        <rFont val="Calibri"/>
        <family val="2"/>
      </rPr>
      <t>2</t>
    </r>
    <r>
      <rPr>
        <sz val="8"/>
        <color indexed="8"/>
        <rFont val="Calibri"/>
        <family val="2"/>
      </rPr>
      <t>, dimenzije 50x60 cm za tla v modri barvi. Prenese do 300 pranj.</t>
    </r>
  </si>
  <si>
    <t>10=6*8</t>
  </si>
  <si>
    <t>1. ČISTILA - SPLOŠNA za učilnice, hodnike, pisarne, telovadnico</t>
  </si>
  <si>
    <t>SANITARIJE</t>
  </si>
  <si>
    <t>ZGORNJE POVRŠINE</t>
  </si>
  <si>
    <r>
      <t xml:space="preserve">Čistilo za dnevno čiščenje vseh zgornjih vodoodpornih površin na osnovi alkohola. Prijazno materialom z majhno vsebnostjo  tensidov in VOC.  Se šibko peni, hitro se suši in ne pušča progastih sledi.  Je svežega dolgotrajnega vonja. pH vrednost koncentrata 8-9. Pakiranje 1-10l.  </t>
    </r>
    <r>
      <rPr>
        <b/>
        <sz val="8"/>
        <color indexed="8"/>
        <rFont val="Calibri"/>
        <family val="2"/>
      </rPr>
      <t xml:space="preserve">Okoljski certifikat tipa I. ali drugo dokazilo o skladnosti z Uredbo o ZeJN. </t>
    </r>
  </si>
  <si>
    <r>
      <t xml:space="preserve">Namensko čistilo za stekla, ogledala ter vse sijoče vodo odporne površine. pH vrednost koncentrata 11-12. Pakiranje 1-10l. </t>
    </r>
    <r>
      <rPr>
        <b/>
        <sz val="8"/>
        <color indexed="8"/>
        <rFont val="Calibri"/>
        <family val="2"/>
      </rPr>
      <t>Okoljski certifikat tipa I. ali drugo dokazilo o skladnosti z Uredbo o ZeJN.</t>
    </r>
  </si>
  <si>
    <t>TALNE POVRŠINE</t>
  </si>
  <si>
    <r>
      <t xml:space="preserve">Čistilo za dnevno čiščenje vseh talnih vodoodpornih površin kot tudi talnih oblog v športnih dvoranah (preizkušeno po standardu proti zdrsom DIN 18032) na osnovi alkohola. Prijazno materialom z majhno vsebnostjo  tensidov in VOC.  Se šibko peni, hitro se suši in ne pušča progastih sledi.  Je svežega dolgotrajnega vonja. pH vrednost koncentrata 8-9. Pakiranje 1-10l.  </t>
    </r>
    <r>
      <rPr>
        <b/>
        <sz val="8"/>
        <color indexed="8"/>
        <rFont val="Calibri"/>
        <family val="2"/>
      </rPr>
      <t xml:space="preserve">Okoljski certifikat tipa I. ali drugo dokazilo o skladnosti z Uredbo o ZeJN. </t>
    </r>
  </si>
  <si>
    <t>Sredstvo za odstranjevanje premazov in negovalnih slojev iz trdih talnih vodoodpornih površin. Z intenzivnim čistilnim delovanjem, dobrim topljenjem maščob, veliko močjo pri odstranjevanju umazanije, šibko penjenje, hitro topljenje premazov. pH vrednost koncentrata 13-14. Pakiranje 10l.</t>
  </si>
  <si>
    <t>Premaz za vse gladke talne površine iz umetnih mas, PVC, linoleja, gume in asfalta. Ustvari čvrsto površino z visokim sijajem.
Ščiti talno oblogo pred predčasno obrabo in olajša vlažno brisanje. Je alkoholno obstojen. Lahko se polira. Površina ni drseča. pH vrednost koncentrata 9-10. Pakiranje 10l.</t>
  </si>
  <si>
    <t xml:space="preserve">Zaščitni premaz, ki naredi zaščitni film tako na nezaščitenih kot tudi lakiranih lesenih talnih površinah. Polimerna disperzija, ki vsebuje voske. Ščiti nov parket staremu pa daje svilnat sijaj. Poenostavi dnevno čiščenje. pH vrednost koncentrata 8-9. Pakiranje 10l. </t>
  </si>
  <si>
    <t>ČIŠČENJE Z DEZINFEKCIJO</t>
  </si>
  <si>
    <r>
      <t xml:space="preserve">Skupna vrednost v </t>
    </r>
    <r>
      <rPr>
        <sz val="9"/>
        <color indexed="8"/>
        <rFont val="Calibri"/>
        <family val="2"/>
      </rPr>
      <t>€ brez DDV</t>
    </r>
  </si>
  <si>
    <t>100 tm</t>
  </si>
  <si>
    <t>VREDNOST DDV</t>
  </si>
  <si>
    <t>OSNOVNA ŠOLA STRAŽIŠČE, Šolska ulica 2, 4000 Kranj</t>
  </si>
  <si>
    <t>Ponudnik naročniku brezplačno zagotovi uporabo dozirnih naprav za vse stroje s katerimi razpolaga naročnik in potrebujejo dozirno napravo.</t>
  </si>
  <si>
    <t>Tekoče alkalno sredstvo, ki učinkovito odstranjuje maščobe, ostanke hrane in pijače s posode, jedilneg apribora, steklenine in drugih kuhinjskih pripomočkov. Uporabljamo ga tudi za namakanje zasušene in zapečene posodev kopelih. Ne vsebuje silikatov in klora.Učinkovito odstranjujetudi ostanke kavein čaja. Naročnik razpolagas stroji Winterhalter.Kvaliteta kot F8400. Pakiranje 25 kg.</t>
  </si>
  <si>
    <t>KG</t>
  </si>
  <si>
    <t>Sredtsvo za izpiranje in hitro sušenje posode v pomivalnih strojih. Sredstvo daje posodi sijaj in pospešuje sušenje. Omogoča hitro in brezhibno izpiranjeposode brez ostanka soli oziroma lis vodnega kamna. Naročnik razpolaga s stroji Winterhalter. Kvaliteta kot B200S. Pakiranje 10 l.</t>
  </si>
  <si>
    <t>Tekoče sredstvo za ročno predpomivanje za vse vrste zelo umazane posode iz plemenitega jekla, aluminija, umetne mase, keramike, stekla. Tekoče, koži prijazno sredstvo za ročno predpomivanje posode predstrojnim pomivanjem. Ostanek sredstva na posodi v nadaljevanju strojnega pomivanjav stroju ne sme povzročati penjenja. Naročnik razpolaga s stroji Winterhalter. Kvaliteta kot A50PS. Pakiranje 5 l.</t>
  </si>
  <si>
    <t>Tabletirana sol za mehčanje vode. Pakiranje do 25 kg.</t>
  </si>
  <si>
    <t>Tablete za uporabo v gospodinjskih pomivalnih strojih z aktivnim kisikom. 4 v 1 (čistilno sredstvo, splakovalno sredstvo, funkcija soli, zaščita kozarcev) z dolgoročno zaščito stekla proti koroziji, deluje proti vodnemu kamnu, učinkovito odstranjuje beljakovine ter deluje nazasušene ostanke hrane. Dolgotrajna zaščita kozarcev. Pakiranje do 40/1.</t>
  </si>
  <si>
    <t>tablet</t>
  </si>
  <si>
    <r>
      <t xml:space="preserve">Brisača za roke, zložena, iz 100% celuloze. Dvoslojna. Bele barve.
Širina brisače: 25 cm, dolžina brisače: 20,50 cm.
Pakiranje:  3150 brisač / karton            
</t>
    </r>
    <r>
      <rPr>
        <b/>
        <sz val="8"/>
        <color indexed="8"/>
        <rFont val="Calibri"/>
        <family val="2"/>
      </rPr>
      <t>Okoljski certifikat tipa I. ali drugo dokazilo o skladnosti z Uredbo o ZeJN.</t>
    </r>
  </si>
  <si>
    <r>
      <t>Toaletni papir v lističih. Iz 100% celuloze. Dvoslojna. Gramatura: 16g/m</t>
    </r>
    <r>
      <rPr>
        <vertAlign val="superscript"/>
        <sz val="8"/>
        <color indexed="8"/>
        <rFont val="Calibri"/>
        <family val="2"/>
      </rPr>
      <t>2</t>
    </r>
    <r>
      <rPr>
        <sz val="8"/>
        <color indexed="8"/>
        <rFont val="Calibri"/>
        <family val="2"/>
      </rPr>
      <t xml:space="preserve">.                                                    Pakiranje: 9000 lističev / karton            
</t>
    </r>
    <r>
      <rPr>
        <b/>
        <sz val="8"/>
        <color indexed="8"/>
        <rFont val="Calibri"/>
        <family val="2"/>
      </rPr>
      <t>Okoljski certifikat tipa I. ali drugo dokazilo o skladnosti z Uredbo o ZeJN.</t>
    </r>
  </si>
  <si>
    <r>
      <t xml:space="preserve">Tekoče milo TORK Premium Hair&amp;Body 1 liter.                                           
Pakiranje: 6 kos po 1 l / karton                 
</t>
    </r>
    <r>
      <rPr>
        <b/>
        <sz val="8"/>
        <color indexed="8"/>
        <rFont val="Calibri"/>
        <family val="2"/>
      </rPr>
      <t>Okoljski certifikat tipa I. ali drugo dokazilo o skladnosti z Uredbo o ZeJN.</t>
    </r>
  </si>
  <si>
    <r>
      <t xml:space="preserve">Tekoče milo TORK Premium Hair&amp;Body 475 ml.    
Pakiranje: 8 kos po 475 ml / karton         
</t>
    </r>
    <r>
      <rPr>
        <b/>
        <sz val="8"/>
        <color indexed="8"/>
        <rFont val="Calibri"/>
        <family val="2"/>
      </rPr>
      <t>Okoljski certifikat tipa I. ali drugo dokazilo o skladnosti z Uredbo o ZeJN.</t>
    </r>
  </si>
  <si>
    <t>Vzorec</t>
  </si>
  <si>
    <t>DA</t>
  </si>
  <si>
    <t>VREČKE ZA ODPADKE</t>
  </si>
  <si>
    <t>VREČKE ZA KUHINJO</t>
  </si>
  <si>
    <t>100 kos</t>
  </si>
  <si>
    <t>NOSILNE VREČKE za živila v roli 5 - 6 kg, zavitek 200/1, enota mere: 100 kos=100 vrečk</t>
  </si>
  <si>
    <t>NOSILNE VREČKE za živila v roli 3 - 4 kg, zavitek 250/1, enota mere: 100 kos=100 vrečk</t>
  </si>
  <si>
    <t>FOLIJE</t>
  </si>
  <si>
    <t>ALU folija v roli, dimenzije: 30 cm/150m v kartonu z žagico. Enota mere 100 tm</t>
  </si>
  <si>
    <t>ALU folija v roli, dimenzije: 45 cm/150 m v kartonu z žagico. Enota mere 100 tm</t>
  </si>
  <si>
    <t>PE folija za ovijanje živil v roli, dimenzije: 30x300 m v kartonu z žagico. Enota mere: 100 tm</t>
  </si>
  <si>
    <t>PE folija za ovijanje živil v roli, dimenzije: 45x300 m v kartonu z žagico. Enota mere: 100 tm</t>
  </si>
  <si>
    <t>VREČKA ZA SKRINJO, vrečka 1 l, 18x25 cm, zavitek 50/1, HDPE. Enota mere: 100 kos=100 vrečk</t>
  </si>
  <si>
    <t>VREČKA ZA SKRINJO, vrečka 2 l, 20x30 cm, zavitek 50/1, HDPE. Enota mere: 100 kos=100 vrečk</t>
  </si>
  <si>
    <t>VREČKA ZA SKRINJO, vrečka 3 l, 25x35 cm, zavitek 50/1, HDPE. Enota mere: 100 kos=100 vrečk</t>
  </si>
  <si>
    <t>VREČKA ZA SKRINJO, vrečka 5 l, 35x40 cm, zavitek 50/1, HDPE. Enota mere: 100 kos=100 vrečk</t>
  </si>
  <si>
    <t>HD vrečka bela 500 x 600 mm, 30 L, 20 kos/rol. Enota mere: 100 kos=100 vrečk</t>
  </si>
  <si>
    <t>HD vrečka rumena 500 x 600 mm, 30 L, 25kos/rol. Enota mere: 100 kos=100 vrečk</t>
  </si>
  <si>
    <t>LD vrečka bela 600 x 800 mm, 20 kos/rol. Enota mere: 100 kos=100 vrečk</t>
  </si>
  <si>
    <t>LD vrečka črna 800 x 1200 mm, 160 L, 20 kos/rol. Enota mere: 100 kos=100 vrečk</t>
  </si>
  <si>
    <t xml:space="preserve">Čistilo za odstranjevanje madežev, enakovredno Vanish. </t>
  </si>
  <si>
    <t>Mehčalec koncentrat za mehčaje perila, enakovredno Silan, Lenor</t>
  </si>
  <si>
    <t>Naziv 
sredstva</t>
  </si>
  <si>
    <t>Kriterij za izbor najugodnejšega ponudnika: najnižja cena za sklop ob zagotavljanju ustrezne kvalitete. Kvaliteta izdelkov se bo preverjala z vzorci. 
Naročnik bo ponudnike pozval k predložitvi vzorcev za posamezen sklop.</t>
  </si>
  <si>
    <t>Serviete, različne barve (modre, zelene, oranžne, …), čista celuloza, 2 slojne, 33x33 cm, 50 kos/pak, ISEGA certifikat, FSC Pakirano: 50 kos/pak. Enota mere: 100 kosov</t>
  </si>
  <si>
    <t>MILA IN RAZKUŽILA</t>
  </si>
  <si>
    <t>Pripravljena razstopina za pogosto razkuževanje tudi zelo občutljivih rok (nagnjenih k alergiji), širok spekter delovanje (virusi Rota, herpes, HBV, HIV, bakterije, glive, …), ph=5,5, ščiti več ur.Brez barvil in dišav. Hitro deluje, cca 30 sekund. Dermatološko testirano. Enakovredno kot Skinmansoft. Pakirano: plastenka s pumpico 500 ml z možnostjo vstavitve v dozirnik Ecolab.</t>
  </si>
  <si>
    <t>4. ČISTILA - ZA PRANJE PERILA V PRALNEM STROJU</t>
  </si>
  <si>
    <t>5. PRIPOMOČKI</t>
  </si>
  <si>
    <t>6. VREČKE</t>
  </si>
  <si>
    <t>7. PAPIRNA GALANTERIJA</t>
  </si>
  <si>
    <t xml:space="preserve">Mop krpa za pomivanje tal na nete za PVC držalo MULTI CLACK 50 cm x 11 cm. Preja iz mikro vlaken.  </t>
  </si>
  <si>
    <t>PVC držalo MULTI CLACK 50 cm x 11cm za pomivanje tal z mop krpo – neti. Preklop s pedalom.</t>
  </si>
  <si>
    <t>Žepno strgalo kovinsko</t>
  </si>
  <si>
    <t>Klince za žepno strgalo kovinsko</t>
  </si>
  <si>
    <t>Otiralo za stekla  45 cm soft</t>
  </si>
  <si>
    <t>Glitzi gobica standard</t>
  </si>
  <si>
    <t>Glitzi gobica 10/1 - zelene</t>
  </si>
  <si>
    <t>Gobasta krpa AQUA 5/1</t>
  </si>
  <si>
    <t>Role za pregledno mizo, plastificirane, dvoslojne, modre oz. bele barve, perforirane. Širina role: 59 m, dolžina role: 50 m.
Pakiranje: 9 rol / zavitku</t>
  </si>
  <si>
    <r>
      <t xml:space="preserve">Brisača v roli TORK centralni odvzem. Iz 100% celuloze. Dvoslojna. Perforirana. Širina role 20,5 cm dolžina role 160 m.
Pakiranje: 6 rol / zavitek                
</t>
    </r>
    <r>
      <rPr>
        <b/>
        <sz val="8"/>
        <color indexed="8"/>
        <rFont val="Calibri"/>
        <family val="2"/>
      </rPr>
      <t>Okoljski certifikat tipa I. ali drugo dokazilo o skladnosti z Uredbo o ZeJN.</t>
    </r>
  </si>
  <si>
    <r>
      <t xml:space="preserve">Milo za milnik HYGENIUS II
Kartuša 400ml, za cca 2000 miljenj
milo mora biti brez modifikacij milnika ali kartuše popolnoma kompatibilno z milniki Hygenius II.
Pakiranje: 12 kartus/karton
</t>
    </r>
    <r>
      <rPr>
        <b/>
        <sz val="8"/>
        <color indexed="8"/>
        <rFont val="Calibri"/>
        <family val="2"/>
      </rPr>
      <t>Okoljski certifikat tipa I. ali drugo dokazilo o skladnosti z Uredbo o ZeJN.</t>
    </r>
  </si>
  <si>
    <t>WC metlica (komplet - stojalo + metlica)</t>
  </si>
  <si>
    <t>kpl</t>
  </si>
  <si>
    <t>Stretch mikrokrpa v sestavi 80 % PET, 20% PA,  gramature 180g/m2, dimenzije 40x50 cm za stekla. Prenese do 300 pranj.</t>
  </si>
  <si>
    <t>Voziček 2x vedro s stiskalnico, košara za čistila, 2 mala vedra, ograja za vrečko</t>
  </si>
  <si>
    <t>Kromiran enovedrni voziček s stiskalnico</t>
  </si>
  <si>
    <t>Enovedrni voziček s stiskalnico</t>
  </si>
  <si>
    <t>Dvovedrni voziček s stiskalnico</t>
  </si>
  <si>
    <t>Vedro 6 litrov (modro ali rdeče)</t>
  </si>
  <si>
    <t>Vedro 15 litrov (modro ali rdeče)</t>
  </si>
  <si>
    <t>Metla sirkova</t>
  </si>
  <si>
    <t>Koš za smeti s pokrovom - 12 L</t>
  </si>
  <si>
    <t>Koš za smeti s pokrovom - 50 L</t>
  </si>
  <si>
    <t>Koš za smeti s pokrovom - 25 L</t>
  </si>
  <si>
    <r>
      <t xml:space="preserve">Dnevno čistilo za odstranjevanje  vodnega  kamna. Za čiščenje talnih in stenskih površin, umivalnih mest, WC školjke. Osvežujočega  vonja,  z efektom kapljic na površini, odstranjuje maščobe,  prijazen do materialov, na osnovi citronske kisline. pH vrednost koncentrata 2-2,5. Pakiranje 1-10l.  </t>
    </r>
    <r>
      <rPr>
        <b/>
        <sz val="8"/>
        <color indexed="8"/>
        <rFont val="Calibri"/>
        <family val="2"/>
      </rPr>
      <t>Okoljski certifikat tipa I. ali drugo dokazilo o skladnosti z Uredbo o ZeJN.</t>
    </r>
  </si>
  <si>
    <r>
      <t xml:space="preserve">Gel sredstvo za čiščenje školjke in pisoarjev. pH vrednost koncentrata </t>
    </r>
    <r>
      <rPr>
        <sz val="8"/>
        <color indexed="8"/>
        <rFont val="Calibri"/>
        <family val="2"/>
      </rPr>
      <t xml:space="preserve">2-2,5. Pakiranje 750ml. </t>
    </r>
  </si>
  <si>
    <r>
      <t>Visoko učinkovito alkalno sredstvo ki raztaplja močne  umazanije (barve, črnila, svinčniki, markerji). Šibko peneče, dobra moč emulgiranja, hitro delovanje. pH vrednost koncentrata 11-12. Pakiranje 1-10l.</t>
    </r>
    <r>
      <rPr>
        <b/>
        <sz val="8"/>
        <color indexed="8"/>
        <rFont val="Calibri"/>
        <family val="2"/>
      </rPr>
      <t xml:space="preserve"> </t>
    </r>
  </si>
  <si>
    <t>Sredstvo za čiščenje in razkuževanje pripomočkov, površin in opreme. Pripravljen za takojšnjo uporabo. Ne vsebuje slkohola in dišav. Učinkovito deluje na viruse. Pakiranje 750ml s pršilko.</t>
  </si>
  <si>
    <t>Dezinfekcijsko sredstvo brez aldehidov. Za dezinfekcijo površin, ki prihajajo v stik s hrano ter za dezinfekcijo ostalih vodoodpornih površin. Deluje proti glivam, virusom, bakterijam ter inaktivira virus HIV. Pakiranje 1-5l.</t>
  </si>
  <si>
    <r>
      <t xml:space="preserve">Za ročno pomivanje posode, pribora, stekla. Za čiščenje vseh vodoodpornih površin ter tekstila. Odstranjuje maščobno in oljno nečistočo, ostanke hrane. Vsebovani tensidi so v skladu z EG metodo biološko dobro razgradljivi. Koži prijazno. pH vrednost koncentrata 5-6. Pakiranje 1-10l. </t>
    </r>
    <r>
      <rPr>
        <b/>
        <sz val="8"/>
        <color indexed="8"/>
        <rFont val="Calibri"/>
        <family val="2"/>
      </rPr>
      <t>Okoljski certifikat tipa I. ali drugo dokazilo o skladnosti z Uredbo o ZeJN.</t>
    </r>
  </si>
  <si>
    <r>
      <t>Visoko učinkovito čistilno sredstvo za odstranjevanje oljnih, mastnih in pigmentnih umazanij iz delovnih površin. Šibko peneče, primerno za strojno in ročno uporabo. Dobro čistilna moč na barvnih premazih, kovinah, emajlu, umetnih masah in keramičnih ploščicah.  pH vrednost koncentrata 10-11. Pakiranje 1-10l.</t>
    </r>
    <r>
      <rPr>
        <b/>
        <sz val="8"/>
        <color indexed="8"/>
        <rFont val="Calibri"/>
        <family val="2"/>
      </rPr>
      <t xml:space="preserve"> </t>
    </r>
  </si>
  <si>
    <t>Prašek pralni za strojno in ročno pranje perila. Univerzalni pralni prašek za pranje belega perila, bombažnih, sintetičnih in lanenih tkanin pri temperaturah 30, 40, 60 in 95C.  Vsebuje zrnca za odstranjevanje madežev. Pakiranje do 10 kg. Enakovredno Ariel, Persil, Dash.</t>
  </si>
  <si>
    <t>Gel za strojno pranje perila. Pakiranje do 5 l. Enakovredno Ariel, Persil, Dash.</t>
  </si>
  <si>
    <t>Maslen krpe za vlažno brisanje 22 g. V zavitku 50 kosov. Velikost krpe: 60 cm x 20 cm.</t>
  </si>
  <si>
    <t>DRUGO</t>
  </si>
  <si>
    <t>Zaščitna krema za roke izpostavljene delom z agresivnimi snovmi.
Za dela, kjer se uporabljajo dezinfekcijska sredstva, detergenti, alkohol, lepila ter druge sintetične tekočine. Ščiti izpostavljeno kožo. Ne spremeni funkcije uporabljenih dezinfekcijskih sredstev. Ne vsebuje silikonov in parfumov. Ustreza HACCP standardom.
Krema naj bo pakirana po 1l in naj se uporablja v podajalniku, ki ga priskrbi ponudnik. Naročnik potrebuje 5 takšnih podajalnikov.</t>
  </si>
  <si>
    <t>WC kroglice za pisoar. Kroglice naj se v pisoarju popolnoma stopijo. Zagotavljajo svež vonj in uničujejo neprijetne vonjave. Pakiranje 1 kg.</t>
  </si>
  <si>
    <t>Osvežilec zraka, ki odstranjuje neprijetne vonjave. Osvežilec naj ne vsebuje potisnih plinov. Pakiranje 500 ml.</t>
  </si>
  <si>
    <t>PONUDNIK SE ZAVEZUJE, da:</t>
  </si>
  <si>
    <r>
      <rPr>
        <b/>
        <sz val="11"/>
        <rFont val="Wingdings 2"/>
        <family val="1"/>
      </rPr>
      <t xml:space="preserve">P </t>
    </r>
    <r>
      <rPr>
        <b/>
        <sz val="11"/>
        <rFont val="Calibri"/>
        <family val="2"/>
      </rPr>
      <t>bo podajalnike v okvari, ki jih ne bo mogel popraviti, brezplačno zamenjal z novimi, ki bodo kompatibilni s potrošnim materialom.</t>
    </r>
  </si>
  <si>
    <r>
      <rPr>
        <b/>
        <sz val="11"/>
        <rFont val="Wingdings 2"/>
        <family val="1"/>
      </rPr>
      <t xml:space="preserve">P </t>
    </r>
    <r>
      <rPr>
        <b/>
        <sz val="11"/>
        <rFont val="Calibri"/>
        <family val="2"/>
      </rPr>
      <t>bo v času trajanja javnega razpisa zagotavljal brezplačno dobavo in montažo rezervnih delov ter brezplačno popravilo vseh vrst podajalnikov, s katerimi razpolaga naročnik.</t>
    </r>
  </si>
  <si>
    <r>
      <rPr>
        <b/>
        <sz val="11"/>
        <rFont val="Wingdings 2"/>
        <family val="1"/>
      </rPr>
      <t xml:space="preserve">P </t>
    </r>
    <r>
      <rPr>
        <b/>
        <sz val="11"/>
        <rFont val="Calibri"/>
        <family val="2"/>
      </rPr>
      <t>je v primeru okvare odzivni čas servisa max. 24 ur.</t>
    </r>
  </si>
  <si>
    <t>OBRAZEC ŠT. 3 - POPRAVEK</t>
  </si>
  <si>
    <t>11= 9*10</t>
  </si>
  <si>
    <t>Brisače v roli. Dvoslojna. Višina role 21cm, premer role cca. 19cm, kompatibilne s podajalnikom TORK. Iz 100% celuloze.
Pakiranje: 6 rol /kartonu         
Okoljski certifikat tipa I. ali drugo dokazilo o skladnosti z Uredbo o ZeJN.</t>
  </si>
  <si>
    <t>Brisače v roli. Dvoslojna, bela. Višina role 20,8 cm, premer role 19 cm, premer stročnice 3,8 cm, dolžina role 155 m, kompatibilne s podajalnikom HYGENIUS II. Iz 100% celuloze.
Pakiranje: 6 rol /kartonu         
Okoljski certifikat tipa I. ali drugo dokazilo o skladnosti z Uredbo o ZeJN.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</si>
</sst>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00\ &quot;€&quot;"/>
  </numFmts>
  <fonts count="45">
    <font>
      <sz val="11"/>
      <color indexed="8"/>
      <name val="Calibri"/>
      <family val="2"/>
    </font>
    <font>
      <b/>
      <sz val="11"/>
      <color indexed="8"/>
      <name val="Calibri"/>
      <family val="2"/>
    </font>
    <font>
      <sz val="10"/>
      <color indexed="8"/>
      <name val="Calibri"/>
      <family val="2"/>
    </font>
    <font>
      <sz val="9"/>
      <color indexed="8"/>
      <name val="Calibri"/>
      <family val="2"/>
    </font>
    <font>
      <sz val="8"/>
      <color indexed="8"/>
      <name val="Calibri"/>
      <family val="2"/>
    </font>
    <font>
      <b/>
      <sz val="8"/>
      <color indexed="8"/>
      <name val="Calibri"/>
      <family val="2"/>
    </font>
    <font>
      <vertAlign val="superscript"/>
      <sz val="8"/>
      <color indexed="8"/>
      <name val="Calibri"/>
      <family val="2"/>
    </font>
    <font>
      <b/>
      <i/>
      <sz val="11"/>
      <color indexed="8"/>
      <name val="Calibri"/>
      <family val="2"/>
    </font>
    <font>
      <u val="single"/>
      <sz val="11"/>
      <color indexed="8"/>
      <name val="Calibri"/>
      <family val="2"/>
    </font>
    <font>
      <b/>
      <sz val="11"/>
      <name val="Calibri"/>
      <family val="2"/>
    </font>
    <font>
      <b/>
      <i/>
      <sz val="10"/>
      <color indexed="8"/>
      <name val="Calibri"/>
      <family val="2"/>
    </font>
    <font>
      <sz val="8"/>
      <name val="Calibri"/>
      <family val="2"/>
    </font>
    <font>
      <b/>
      <sz val="11"/>
      <name val="Wingdings 2"/>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0" borderId="6" applyNumberFormat="0" applyFill="0" applyAlignment="0" applyProtection="0"/>
    <xf numFmtId="0" fontId="40" fillId="29" borderId="7" applyNumberFormat="0" applyAlignment="0" applyProtection="0"/>
    <xf numFmtId="0" fontId="41" fillId="20" borderId="8" applyNumberFormat="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8" applyNumberFormat="0" applyAlignment="0" applyProtection="0"/>
    <xf numFmtId="0" fontId="44" fillId="0" borderId="9" applyNumberFormat="0" applyFill="0" applyAlignment="0" applyProtection="0"/>
  </cellStyleXfs>
  <cellXfs count="63">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0" xfId="0" applyFont="1" applyBorder="1" applyAlignment="1">
      <alignment wrapText="1"/>
    </xf>
    <xf numFmtId="0" fontId="0" fillId="0" borderId="10" xfId="0" applyBorder="1" applyAlignment="1">
      <alignment horizontal="center"/>
    </xf>
    <xf numFmtId="0" fontId="2" fillId="0" borderId="10" xfId="0" applyFont="1" applyBorder="1" applyAlignment="1">
      <alignment horizontal="center" wrapText="1"/>
    </xf>
    <xf numFmtId="0" fontId="3" fillId="0" borderId="10" xfId="0" applyFont="1" applyBorder="1" applyAlignment="1">
      <alignment wrapText="1"/>
    </xf>
    <xf numFmtId="0" fontId="0" fillId="2" borderId="10" xfId="0" applyFill="1" applyBorder="1" applyAlignment="1">
      <alignment horizontal="center" vertical="center"/>
    </xf>
    <xf numFmtId="10" fontId="0" fillId="2" borderId="10" xfId="0" applyNumberFormat="1" applyFill="1" applyBorder="1" applyAlignment="1">
      <alignment horizontal="center" vertical="center"/>
    </xf>
    <xf numFmtId="0" fontId="2" fillId="0" borderId="10" xfId="0" applyFont="1" applyBorder="1" applyAlignment="1">
      <alignment horizontal="center" textRotation="90"/>
    </xf>
    <xf numFmtId="0" fontId="2" fillId="0" borderId="10" xfId="0" applyFont="1" applyBorder="1" applyAlignment="1">
      <alignment horizontal="center" textRotation="90" wrapText="1"/>
    </xf>
    <xf numFmtId="0" fontId="2" fillId="0" borderId="10" xfId="0" applyFont="1" applyBorder="1" applyAlignment="1">
      <alignment horizontal="center"/>
    </xf>
    <xf numFmtId="0" fontId="0" fillId="4" borderId="10" xfId="0" applyFill="1" applyBorder="1" applyAlignment="1">
      <alignment/>
    </xf>
    <xf numFmtId="10" fontId="0" fillId="4" borderId="10" xfId="0" applyNumberFormat="1" applyFill="1" applyBorder="1" applyAlignment="1">
      <alignment horizontal="center" vertical="center"/>
    </xf>
    <xf numFmtId="164" fontId="0" fillId="4" borderId="10" xfId="0" applyNumberFormat="1" applyFill="1" applyBorder="1" applyAlignment="1">
      <alignment horizontal="center" vertical="center"/>
    </xf>
    <xf numFmtId="164" fontId="0" fillId="2" borderId="0" xfId="0" applyNumberFormat="1" applyFill="1" applyAlignment="1">
      <alignment/>
    </xf>
    <xf numFmtId="0" fontId="0" fillId="0" borderId="0" xfId="0" applyAlignment="1">
      <alignment horizontal="left"/>
    </xf>
    <xf numFmtId="0" fontId="0" fillId="0" borderId="11" xfId="0" applyBorder="1" applyAlignment="1">
      <alignment/>
    </xf>
    <xf numFmtId="0" fontId="0" fillId="0" borderId="0" xfId="0" applyBorder="1" applyAlignment="1">
      <alignment/>
    </xf>
    <xf numFmtId="0" fontId="4" fillId="0" borderId="10" xfId="0" applyFont="1" applyBorder="1" applyAlignment="1">
      <alignment vertical="center" wrapText="1"/>
    </xf>
    <xf numFmtId="0" fontId="4" fillId="0" borderId="10" xfId="0" applyNumberFormat="1" applyFont="1" applyBorder="1" applyAlignment="1">
      <alignment vertical="center" wrapText="1"/>
    </xf>
    <xf numFmtId="165" fontId="0" fillId="2" borderId="10"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0" fillId="4" borderId="10" xfId="0" applyFill="1" applyBorder="1" applyAlignment="1">
      <alignment horizontal="center" vertical="center"/>
    </xf>
    <xf numFmtId="0" fontId="7" fillId="0" borderId="10" xfId="0" applyFont="1" applyBorder="1" applyAlignment="1">
      <alignment/>
    </xf>
    <xf numFmtId="10" fontId="0" fillId="2" borderId="12" xfId="0" applyNumberFormat="1" applyFill="1" applyBorder="1" applyAlignment="1">
      <alignment horizontal="center" vertical="center"/>
    </xf>
    <xf numFmtId="0" fontId="0" fillId="0" borderId="0" xfId="0" applyAlignment="1">
      <alignment horizontal="left" wrapText="1"/>
    </xf>
    <xf numFmtId="0" fontId="9" fillId="0" borderId="0" xfId="0" applyFont="1" applyAlignment="1">
      <alignment/>
    </xf>
    <xf numFmtId="0" fontId="8" fillId="0" borderId="0" xfId="0" applyFont="1" applyBorder="1" applyAlignment="1">
      <alignment/>
    </xf>
    <xf numFmtId="0" fontId="4" fillId="0" borderId="10" xfId="0" applyNumberFormat="1" applyFont="1" applyBorder="1" applyAlignment="1">
      <alignment horizontal="left" vertical="center" wrapText="1"/>
    </xf>
    <xf numFmtId="0" fontId="0" fillId="0" borderId="10" xfId="0" applyBorder="1" applyAlignment="1">
      <alignment/>
    </xf>
    <xf numFmtId="0" fontId="2" fillId="0" borderId="10" xfId="0" applyFont="1" applyFill="1" applyBorder="1" applyAlignment="1">
      <alignment horizontal="center" wrapText="1"/>
    </xf>
    <xf numFmtId="0" fontId="4" fillId="0" borderId="10" xfId="0" applyFont="1" applyBorder="1" applyAlignment="1">
      <alignment wrapText="1"/>
    </xf>
    <xf numFmtId="0" fontId="4" fillId="4" borderId="10" xfId="0" applyFont="1" applyFill="1" applyBorder="1" applyAlignment="1">
      <alignment/>
    </xf>
    <xf numFmtId="0" fontId="0" fillId="2" borderId="10" xfId="0" applyFont="1" applyFill="1" applyBorder="1" applyAlignment="1">
      <alignment horizontal="center"/>
    </xf>
    <xf numFmtId="0" fontId="0" fillId="2" borderId="10" xfId="0" applyFont="1" applyFill="1" applyBorder="1" applyAlignment="1">
      <alignment horizontal="center" vertical="center"/>
    </xf>
    <xf numFmtId="164" fontId="0" fillId="2" borderId="0" xfId="0" applyNumberFormat="1" applyFill="1" applyAlignment="1">
      <alignment horizontal="center"/>
    </xf>
    <xf numFmtId="0" fontId="11" fillId="0" borderId="10" xfId="0" applyFont="1" applyBorder="1" applyAlignment="1">
      <alignment vertical="center" wrapText="1"/>
    </xf>
    <xf numFmtId="0" fontId="9" fillId="0" borderId="0" xfId="0" applyFont="1" applyAlignment="1">
      <alignment wrapText="1"/>
    </xf>
    <xf numFmtId="0" fontId="4" fillId="0" borderId="10" xfId="0" applyFont="1" applyBorder="1" applyAlignment="1">
      <alignment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1" fillId="0" borderId="0" xfId="0" applyFont="1" applyAlignment="1">
      <alignment horizontal="right"/>
    </xf>
    <xf numFmtId="0" fontId="7" fillId="0" borderId="10" xfId="0" applyFont="1" applyBorder="1" applyAlignment="1">
      <alignment horizontal="left"/>
    </xf>
    <xf numFmtId="165" fontId="7" fillId="32" borderId="10" xfId="0" applyNumberFormat="1" applyFont="1" applyFill="1" applyBorder="1" applyAlignment="1">
      <alignment horizontal="lef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 fillId="0" borderId="16" xfId="0" applyFont="1" applyBorder="1" applyAlignment="1">
      <alignment horizontal="right"/>
    </xf>
    <xf numFmtId="0" fontId="7" fillId="0" borderId="1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9" fillId="0" borderId="0" xfId="0" applyFont="1" applyAlignment="1">
      <alignment horizontal="left" wrapText="1"/>
    </xf>
    <xf numFmtId="0" fontId="1" fillId="0" borderId="0" xfId="0" applyFont="1" applyBorder="1" applyAlignment="1">
      <alignment horizontal="right"/>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8"/>
  <sheetViews>
    <sheetView zoomScalePageLayoutView="0" workbookViewId="0" topLeftCell="A1">
      <selection activeCell="I26" sqref="I26"/>
    </sheetView>
  </sheetViews>
  <sheetFormatPr defaultColWidth="9.140625" defaultRowHeight="15"/>
  <cols>
    <col min="1" max="1" width="25.7109375" style="0" customWidth="1"/>
    <col min="2" max="2" width="12.7109375" style="0" customWidth="1"/>
    <col min="3" max="3" width="10.8515625" style="0" customWidth="1"/>
    <col min="4" max="4" width="7.00390625" style="0" customWidth="1"/>
    <col min="5" max="5" width="7.421875" style="0" customWidth="1"/>
    <col min="6" max="6" width="8.421875" style="0" customWidth="1"/>
    <col min="7" max="7" width="7.7109375" style="0" customWidth="1"/>
    <col min="8" max="8" width="11.7109375" style="0" customWidth="1"/>
    <col min="9" max="9" width="10.00390625" style="0" customWidth="1"/>
    <col min="10" max="10" width="9.57421875" style="0" customWidth="1"/>
    <col min="11" max="11" width="12.00390625" style="0" customWidth="1"/>
  </cols>
  <sheetData>
    <row r="1" ht="15">
      <c r="A1" s="1" t="s">
        <v>171</v>
      </c>
    </row>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71</v>
      </c>
    </row>
    <row r="11" spans="1:12" ht="90">
      <c r="A11" s="2" t="s">
        <v>7</v>
      </c>
      <c r="B11" s="2" t="s">
        <v>2</v>
      </c>
      <c r="C11" s="3" t="s">
        <v>16</v>
      </c>
      <c r="D11" s="3" t="s">
        <v>3</v>
      </c>
      <c r="E11" s="9" t="s">
        <v>4</v>
      </c>
      <c r="F11" s="10" t="s">
        <v>17</v>
      </c>
      <c r="G11" s="10" t="s">
        <v>5</v>
      </c>
      <c r="H11" s="3" t="s">
        <v>33</v>
      </c>
      <c r="I11" s="3" t="s">
        <v>34</v>
      </c>
      <c r="J11" s="3" t="s">
        <v>18</v>
      </c>
      <c r="K11" s="3" t="s">
        <v>35</v>
      </c>
      <c r="L11" s="6" t="s">
        <v>19</v>
      </c>
    </row>
    <row r="12" spans="1:12" ht="15">
      <c r="A12" s="11">
        <v>1</v>
      </c>
      <c r="B12" s="11">
        <v>2</v>
      </c>
      <c r="C12" s="5">
        <v>3</v>
      </c>
      <c r="D12" s="5">
        <v>4</v>
      </c>
      <c r="E12" s="11">
        <v>5</v>
      </c>
      <c r="F12" s="5">
        <v>6</v>
      </c>
      <c r="G12" s="5">
        <v>7</v>
      </c>
      <c r="H12" s="5">
        <v>8</v>
      </c>
      <c r="I12" s="5">
        <v>9</v>
      </c>
      <c r="J12" s="5">
        <v>10</v>
      </c>
      <c r="K12" s="5" t="s">
        <v>172</v>
      </c>
      <c r="L12" s="4" t="s">
        <v>6</v>
      </c>
    </row>
    <row r="13" spans="1:12" ht="15">
      <c r="A13" s="26" t="s">
        <v>72</v>
      </c>
      <c r="B13" s="26"/>
      <c r="C13" s="26"/>
      <c r="D13" s="26"/>
      <c r="E13" s="26"/>
      <c r="F13" s="26"/>
      <c r="G13" s="26"/>
      <c r="H13" s="26"/>
      <c r="I13" s="26"/>
      <c r="J13" s="26"/>
      <c r="K13" s="26"/>
      <c r="L13" s="26"/>
    </row>
    <row r="14" spans="1:12" ht="123.75">
      <c r="A14" s="24" t="s">
        <v>153</v>
      </c>
      <c r="B14" s="12"/>
      <c r="C14" s="12"/>
      <c r="D14" s="12"/>
      <c r="E14" s="12"/>
      <c r="F14" s="7">
        <v>160</v>
      </c>
      <c r="G14" s="7" t="s">
        <v>36</v>
      </c>
      <c r="H14" s="13"/>
      <c r="I14" s="14"/>
      <c r="J14" s="14"/>
      <c r="K14" s="21">
        <f>I14*J14</f>
        <v>0</v>
      </c>
      <c r="L14" s="22">
        <f>F14*I14</f>
        <v>0</v>
      </c>
    </row>
    <row r="15" spans="1:12" ht="33.75">
      <c r="A15" s="19" t="s">
        <v>154</v>
      </c>
      <c r="B15" s="12"/>
      <c r="C15" s="12"/>
      <c r="D15" s="12"/>
      <c r="E15" s="12"/>
      <c r="F15" s="7">
        <v>160</v>
      </c>
      <c r="G15" s="7" t="s">
        <v>41</v>
      </c>
      <c r="H15" s="8">
        <v>1</v>
      </c>
      <c r="I15" s="14"/>
      <c r="J15" s="14"/>
      <c r="K15" s="21">
        <f>I15*J15</f>
        <v>0</v>
      </c>
      <c r="L15" s="22">
        <f>F15*I15</f>
        <v>0</v>
      </c>
    </row>
    <row r="16" spans="1:12" ht="15">
      <c r="A16" s="46" t="s">
        <v>73</v>
      </c>
      <c r="B16" s="46"/>
      <c r="C16" s="46"/>
      <c r="D16" s="46"/>
      <c r="E16" s="46"/>
      <c r="F16" s="46"/>
      <c r="G16" s="46"/>
      <c r="H16" s="46"/>
      <c r="I16" s="46"/>
      <c r="J16" s="46"/>
      <c r="K16" s="46"/>
      <c r="L16" s="46"/>
    </row>
    <row r="17" spans="1:12" ht="123.75">
      <c r="A17" s="19" t="s">
        <v>74</v>
      </c>
      <c r="B17" s="12"/>
      <c r="C17" s="12"/>
      <c r="D17" s="12"/>
      <c r="E17" s="12"/>
      <c r="F17" s="7">
        <v>180</v>
      </c>
      <c r="G17" s="7" t="s">
        <v>36</v>
      </c>
      <c r="H17" s="13"/>
      <c r="I17" s="14"/>
      <c r="J17" s="14"/>
      <c r="K17" s="21">
        <f>I17*J17</f>
        <v>0</v>
      </c>
      <c r="L17" s="22">
        <f aca="true" t="shared" si="0" ref="L17:L27">F17*I17</f>
        <v>0</v>
      </c>
    </row>
    <row r="18" spans="1:12" ht="78.75">
      <c r="A18" s="19" t="s">
        <v>155</v>
      </c>
      <c r="B18" s="12"/>
      <c r="C18" s="12"/>
      <c r="D18" s="12"/>
      <c r="E18" s="12"/>
      <c r="F18" s="7">
        <v>80</v>
      </c>
      <c r="G18" s="7" t="s">
        <v>36</v>
      </c>
      <c r="H18" s="13"/>
      <c r="I18" s="14"/>
      <c r="J18" s="14"/>
      <c r="K18" s="21">
        <f>I18*J18</f>
        <v>0</v>
      </c>
      <c r="L18" s="22">
        <f t="shared" si="0"/>
        <v>0</v>
      </c>
    </row>
    <row r="19" spans="1:12" ht="78.75">
      <c r="A19" s="19" t="s">
        <v>75</v>
      </c>
      <c r="B19" s="12"/>
      <c r="C19" s="12"/>
      <c r="D19" s="12"/>
      <c r="E19" s="12"/>
      <c r="F19" s="7">
        <v>100</v>
      </c>
      <c r="G19" s="7" t="s">
        <v>36</v>
      </c>
      <c r="H19" s="8">
        <v>1</v>
      </c>
      <c r="I19" s="14"/>
      <c r="J19" s="14"/>
      <c r="K19" s="21">
        <f>I19*J19</f>
        <v>0</v>
      </c>
      <c r="L19" s="22">
        <f t="shared" si="0"/>
        <v>0</v>
      </c>
    </row>
    <row r="20" spans="1:12" ht="15">
      <c r="A20" s="47" t="s">
        <v>76</v>
      </c>
      <c r="B20" s="47"/>
      <c r="C20" s="47"/>
      <c r="D20" s="47"/>
      <c r="E20" s="47"/>
      <c r="F20" s="47"/>
      <c r="G20" s="47"/>
      <c r="H20" s="47"/>
      <c r="I20" s="47"/>
      <c r="J20" s="47"/>
      <c r="K20" s="47"/>
      <c r="L20" s="47"/>
    </row>
    <row r="21" spans="1:12" ht="157.5">
      <c r="A21" s="19" t="s">
        <v>77</v>
      </c>
      <c r="B21" s="12"/>
      <c r="C21" s="12"/>
      <c r="D21" s="12"/>
      <c r="E21" s="12"/>
      <c r="F21" s="7">
        <v>20</v>
      </c>
      <c r="G21" s="7" t="s">
        <v>36</v>
      </c>
      <c r="H21" s="13"/>
      <c r="I21" s="14"/>
      <c r="J21" s="14"/>
      <c r="K21" s="21">
        <f>I22*J22</f>
        <v>0</v>
      </c>
      <c r="L21" s="22">
        <f t="shared" si="0"/>
        <v>0</v>
      </c>
    </row>
    <row r="22" spans="1:12" ht="101.25">
      <c r="A22" s="19" t="s">
        <v>78</v>
      </c>
      <c r="B22" s="12"/>
      <c r="C22" s="12"/>
      <c r="D22" s="12"/>
      <c r="E22" s="12"/>
      <c r="F22" s="7">
        <v>110</v>
      </c>
      <c r="G22" s="7" t="s">
        <v>36</v>
      </c>
      <c r="H22" s="13"/>
      <c r="I22" s="14"/>
      <c r="J22" s="14"/>
      <c r="K22" s="21">
        <f>I22*J22</f>
        <v>0</v>
      </c>
      <c r="L22" s="22">
        <f t="shared" si="0"/>
        <v>0</v>
      </c>
    </row>
    <row r="23" spans="1:12" ht="112.5">
      <c r="A23" s="19" t="s">
        <v>79</v>
      </c>
      <c r="B23" s="12"/>
      <c r="C23" s="12"/>
      <c r="D23" s="12"/>
      <c r="E23" s="12"/>
      <c r="F23" s="7">
        <v>240</v>
      </c>
      <c r="G23" s="7" t="s">
        <v>36</v>
      </c>
      <c r="H23" s="8">
        <v>1</v>
      </c>
      <c r="I23" s="14"/>
      <c r="J23" s="14"/>
      <c r="K23" s="21">
        <f>I23*J23</f>
        <v>0</v>
      </c>
      <c r="L23" s="22">
        <f t="shared" si="0"/>
        <v>0</v>
      </c>
    </row>
    <row r="24" spans="1:12" ht="90">
      <c r="A24" s="19" t="s">
        <v>80</v>
      </c>
      <c r="B24" s="12"/>
      <c r="C24" s="12"/>
      <c r="D24" s="12"/>
      <c r="E24" s="12"/>
      <c r="F24" s="7">
        <v>60</v>
      </c>
      <c r="G24" s="7" t="s">
        <v>36</v>
      </c>
      <c r="H24" s="8">
        <v>1</v>
      </c>
      <c r="I24" s="14"/>
      <c r="J24" s="14"/>
      <c r="K24" s="21">
        <f>I24*J24</f>
        <v>0</v>
      </c>
      <c r="L24" s="22">
        <f t="shared" si="0"/>
        <v>0</v>
      </c>
    </row>
    <row r="25" spans="1:12" ht="14.25" customHeight="1">
      <c r="A25" s="48" t="s">
        <v>81</v>
      </c>
      <c r="B25" s="49"/>
      <c r="C25" s="49"/>
      <c r="D25" s="49"/>
      <c r="E25" s="49"/>
      <c r="F25" s="49"/>
      <c r="G25" s="49"/>
      <c r="H25" s="49"/>
      <c r="I25" s="49"/>
      <c r="J25" s="49"/>
      <c r="K25" s="49"/>
      <c r="L25" s="50"/>
    </row>
    <row r="26" spans="1:12" ht="67.5">
      <c r="A26" s="19" t="s">
        <v>156</v>
      </c>
      <c r="B26" s="12"/>
      <c r="C26" s="12"/>
      <c r="D26" s="12"/>
      <c r="E26" s="12"/>
      <c r="F26" s="7">
        <v>20</v>
      </c>
      <c r="G26" s="7" t="s">
        <v>41</v>
      </c>
      <c r="H26" s="27">
        <v>1</v>
      </c>
      <c r="I26" s="12"/>
      <c r="J26" s="12"/>
      <c r="K26" s="21">
        <f>I26*J26</f>
        <v>0</v>
      </c>
      <c r="L26" s="22">
        <f t="shared" si="0"/>
        <v>0</v>
      </c>
    </row>
    <row r="27" spans="1:12" ht="83.25" customHeight="1">
      <c r="A27" s="23" t="s">
        <v>157</v>
      </c>
      <c r="B27" s="12"/>
      <c r="C27" s="12"/>
      <c r="D27" s="12"/>
      <c r="E27" s="12"/>
      <c r="F27" s="7">
        <v>20</v>
      </c>
      <c r="G27" s="7" t="s">
        <v>36</v>
      </c>
      <c r="H27" s="13"/>
      <c r="I27" s="12"/>
      <c r="J27" s="12"/>
      <c r="K27" s="21">
        <f>I27*J27</f>
        <v>0</v>
      </c>
      <c r="L27" s="22">
        <f t="shared" si="0"/>
        <v>0</v>
      </c>
    </row>
    <row r="28" spans="9:12" ht="15">
      <c r="I28" s="51" t="s">
        <v>23</v>
      </c>
      <c r="J28" s="51"/>
      <c r="K28" s="51"/>
      <c r="L28" s="15">
        <f>L14+L15+L17+L18+L19+L21+L22+L23+L24+L26+L27</f>
        <v>0</v>
      </c>
    </row>
    <row r="29" spans="9:12" ht="15">
      <c r="I29" s="45" t="s">
        <v>84</v>
      </c>
      <c r="J29" s="45"/>
      <c r="K29" s="45"/>
      <c r="L29" s="15">
        <v>0</v>
      </c>
    </row>
    <row r="30" spans="9:12" ht="15">
      <c r="I30" s="45" t="s">
        <v>24</v>
      </c>
      <c r="J30" s="45"/>
      <c r="K30" s="45"/>
      <c r="L30" s="15">
        <f>L28+L29</f>
        <v>0</v>
      </c>
    </row>
    <row r="31" spans="8:12" ht="15">
      <c r="H31" s="18"/>
      <c r="L31" s="30"/>
    </row>
    <row r="32" spans="1:13" ht="15">
      <c r="A32" s="1" t="s">
        <v>25</v>
      </c>
      <c r="M32" s="18"/>
    </row>
    <row r="33" spans="1:12" ht="15">
      <c r="A33" s="43" t="s">
        <v>26</v>
      </c>
      <c r="B33" s="43"/>
      <c r="C33" s="43"/>
      <c r="D33" s="43"/>
      <c r="E33" s="43"/>
      <c r="F33" s="43"/>
      <c r="G33" s="43"/>
      <c r="H33" s="43"/>
      <c r="I33" s="43"/>
      <c r="J33" s="43"/>
      <c r="K33" s="43"/>
      <c r="L33" s="43"/>
    </row>
    <row r="34" spans="1:12" ht="15">
      <c r="A34" s="16"/>
      <c r="B34" s="16"/>
      <c r="C34" s="16"/>
      <c r="D34" s="16"/>
      <c r="E34" s="16"/>
      <c r="F34" s="16"/>
      <c r="G34" s="16"/>
      <c r="H34" s="16"/>
      <c r="I34" s="16"/>
      <c r="J34" s="16"/>
      <c r="K34" s="16"/>
      <c r="L34" s="16"/>
    </row>
    <row r="35" spans="1:12" ht="44.25" customHeight="1">
      <c r="A35" s="42" t="s">
        <v>42</v>
      </c>
      <c r="B35" s="42"/>
      <c r="C35" s="42"/>
      <c r="D35" s="42"/>
      <c r="E35" s="42"/>
      <c r="F35" s="42"/>
      <c r="G35" s="42"/>
      <c r="H35" s="42"/>
      <c r="I35" s="42"/>
      <c r="J35" s="42"/>
      <c r="K35" s="42"/>
      <c r="L35" s="42"/>
    </row>
    <row r="36" spans="1:12" ht="15">
      <c r="A36" s="43"/>
      <c r="B36" s="43"/>
      <c r="C36" s="43"/>
      <c r="D36" s="43"/>
      <c r="E36" s="43"/>
      <c r="F36" s="43"/>
      <c r="G36" s="43"/>
      <c r="H36" s="43"/>
      <c r="I36" s="43"/>
      <c r="J36" s="43"/>
      <c r="K36" s="43"/>
      <c r="L36" s="43"/>
    </row>
    <row r="37" spans="1:12" ht="15">
      <c r="A37" s="43" t="s">
        <v>43</v>
      </c>
      <c r="B37" s="43"/>
      <c r="C37" s="43"/>
      <c r="D37" s="43"/>
      <c r="E37" s="43"/>
      <c r="F37" s="43"/>
      <c r="G37" s="43"/>
      <c r="H37" s="43"/>
      <c r="I37" s="43"/>
      <c r="J37" s="43"/>
      <c r="K37" s="43"/>
      <c r="L37" s="43"/>
    </row>
    <row r="38" spans="1:12" ht="15">
      <c r="A38" s="43"/>
      <c r="B38" s="43"/>
      <c r="C38" s="43"/>
      <c r="D38" s="43"/>
      <c r="E38" s="43"/>
      <c r="F38" s="43"/>
      <c r="G38" s="43"/>
      <c r="H38" s="43"/>
      <c r="I38" s="43"/>
      <c r="J38" s="43"/>
      <c r="K38" s="43"/>
      <c r="L38" s="43"/>
    </row>
    <row r="39" spans="1:12" ht="15">
      <c r="A39" s="43" t="s">
        <v>27</v>
      </c>
      <c r="B39" s="43"/>
      <c r="C39" s="43"/>
      <c r="D39" s="43"/>
      <c r="E39" s="43"/>
      <c r="F39" s="43"/>
      <c r="G39" s="43"/>
      <c r="H39" s="43"/>
      <c r="I39" s="43"/>
      <c r="J39" s="43"/>
      <c r="K39" s="43"/>
      <c r="L39" s="43"/>
    </row>
    <row r="41" spans="1:12" ht="28.5" customHeight="1">
      <c r="A41" s="42" t="s">
        <v>28</v>
      </c>
      <c r="B41" s="42"/>
      <c r="C41" s="42"/>
      <c r="D41" s="42"/>
      <c r="E41" s="42"/>
      <c r="F41" s="42"/>
      <c r="G41" s="42"/>
      <c r="H41" s="42"/>
      <c r="I41" s="42"/>
      <c r="J41" s="42"/>
      <c r="K41" s="42"/>
      <c r="L41" s="42"/>
    </row>
    <row r="43" spans="1:12" ht="30.75" customHeight="1">
      <c r="A43" s="42" t="s">
        <v>44</v>
      </c>
      <c r="B43" s="42"/>
      <c r="C43" s="42"/>
      <c r="D43" s="42"/>
      <c r="E43" s="42"/>
      <c r="F43" s="42"/>
      <c r="G43" s="42"/>
      <c r="H43" s="42"/>
      <c r="I43" s="42"/>
      <c r="J43" s="42"/>
      <c r="K43" s="42"/>
      <c r="L43" s="42"/>
    </row>
    <row r="46" spans="1:10" ht="15">
      <c r="A46" s="43" t="s">
        <v>29</v>
      </c>
      <c r="B46" s="43"/>
      <c r="C46" s="43"/>
      <c r="E46" t="s">
        <v>30</v>
      </c>
      <c r="J46" t="s">
        <v>31</v>
      </c>
    </row>
    <row r="47" spans="10:11" ht="15">
      <c r="J47" s="18"/>
      <c r="K47" s="18"/>
    </row>
    <row r="48" spans="10:12" ht="15">
      <c r="J48" s="17"/>
      <c r="K48" s="17"/>
      <c r="L48" s="17"/>
    </row>
  </sheetData>
  <sheetProtection/>
  <mergeCells count="16">
    <mergeCell ref="I29:K29"/>
    <mergeCell ref="I30:K30"/>
    <mergeCell ref="A16:L16"/>
    <mergeCell ref="A20:L20"/>
    <mergeCell ref="A25:L25"/>
    <mergeCell ref="I28:K28"/>
    <mergeCell ref="A41:L41"/>
    <mergeCell ref="A43:L43"/>
    <mergeCell ref="A46:C46"/>
    <mergeCell ref="A6:L6"/>
    <mergeCell ref="A33:L33"/>
    <mergeCell ref="A35:L35"/>
    <mergeCell ref="A36:L36"/>
    <mergeCell ref="A37:L37"/>
    <mergeCell ref="A38:L38"/>
    <mergeCell ref="A39:L39"/>
  </mergeCells>
  <printOptions/>
  <pageMargins left="0.45" right="0.35" top="0.4" bottom="0.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L39"/>
  <sheetViews>
    <sheetView zoomScalePageLayoutView="0" workbookViewId="0" topLeftCell="A18">
      <selection activeCell="I19" sqref="I19:K19"/>
    </sheetView>
  </sheetViews>
  <sheetFormatPr defaultColWidth="9.140625" defaultRowHeight="15"/>
  <cols>
    <col min="1" max="1" width="23.7109375" style="0" customWidth="1"/>
    <col min="2" max="3" width="10.7109375" style="0" customWidth="1"/>
    <col min="4" max="4" width="8.7109375" style="0" customWidth="1"/>
    <col min="5" max="5" width="7.7109375" style="0" customWidth="1"/>
    <col min="6" max="6" width="7.8515625" style="0" customWidth="1"/>
    <col min="7" max="7" width="7.00390625" style="0" customWidth="1"/>
    <col min="8" max="8" width="11.7109375" style="0" customWidth="1"/>
    <col min="9" max="9" width="14.421875" style="0" customWidth="1"/>
    <col min="10" max="10" width="11.28125" style="0" customWidth="1"/>
    <col min="11" max="11" width="12.57421875" style="0" customWidth="1"/>
    <col min="12" max="12" width="12.0039062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32</v>
      </c>
    </row>
    <row r="11" spans="1:12" ht="67.5">
      <c r="A11" s="2" t="s">
        <v>7</v>
      </c>
      <c r="B11" s="3" t="s">
        <v>120</v>
      </c>
      <c r="C11" s="3" t="s">
        <v>16</v>
      </c>
      <c r="D11" s="3" t="s">
        <v>3</v>
      </c>
      <c r="E11" s="9" t="s">
        <v>4</v>
      </c>
      <c r="F11" s="10" t="s">
        <v>17</v>
      </c>
      <c r="G11" s="10" t="s">
        <v>5</v>
      </c>
      <c r="H11" s="3" t="s">
        <v>33</v>
      </c>
      <c r="I11" s="3" t="s">
        <v>34</v>
      </c>
      <c r="J11" s="3" t="s">
        <v>18</v>
      </c>
      <c r="K11" s="3" t="s">
        <v>35</v>
      </c>
      <c r="L11" s="6" t="s">
        <v>19</v>
      </c>
    </row>
    <row r="12" spans="1:12" ht="15">
      <c r="A12" s="11">
        <v>1</v>
      </c>
      <c r="B12" s="11">
        <v>2</v>
      </c>
      <c r="C12" s="5">
        <v>3</v>
      </c>
      <c r="D12" s="5">
        <v>4</v>
      </c>
      <c r="E12" s="11">
        <v>5</v>
      </c>
      <c r="F12" s="5">
        <v>6</v>
      </c>
      <c r="G12" s="5">
        <v>7</v>
      </c>
      <c r="H12" s="5">
        <v>8</v>
      </c>
      <c r="I12" s="5">
        <v>9</v>
      </c>
      <c r="J12" s="5">
        <v>10</v>
      </c>
      <c r="K12" s="5" t="s">
        <v>172</v>
      </c>
      <c r="L12" s="4" t="s">
        <v>6</v>
      </c>
    </row>
    <row r="13" spans="1:12" ht="135">
      <c r="A13" s="24" t="s">
        <v>158</v>
      </c>
      <c r="B13" s="12"/>
      <c r="C13" s="12"/>
      <c r="D13" s="12"/>
      <c r="E13" s="12"/>
      <c r="F13" s="7">
        <v>280</v>
      </c>
      <c r="G13" s="7" t="s">
        <v>36</v>
      </c>
      <c r="H13" s="13"/>
      <c r="I13" s="14"/>
      <c r="J13" s="14"/>
      <c r="K13" s="21">
        <f aca="true" t="shared" si="0" ref="K13:K18">I13*J13</f>
        <v>0</v>
      </c>
      <c r="L13" s="22">
        <f aca="true" t="shared" si="1" ref="L13:L18">F13*I13</f>
        <v>0</v>
      </c>
    </row>
    <row r="14" spans="1:12" ht="135">
      <c r="A14" s="19" t="s">
        <v>159</v>
      </c>
      <c r="B14" s="12"/>
      <c r="C14" s="12"/>
      <c r="D14" s="12"/>
      <c r="E14" s="12"/>
      <c r="F14" s="7">
        <v>50</v>
      </c>
      <c r="G14" s="7" t="s">
        <v>36</v>
      </c>
      <c r="H14" s="13"/>
      <c r="I14" s="14"/>
      <c r="J14" s="14"/>
      <c r="K14" s="21">
        <f t="shared" si="0"/>
        <v>0</v>
      </c>
      <c r="L14" s="22">
        <f t="shared" si="1"/>
        <v>0</v>
      </c>
    </row>
    <row r="15" spans="1:12" ht="90">
      <c r="A15" s="19" t="s">
        <v>37</v>
      </c>
      <c r="B15" s="12"/>
      <c r="C15" s="12"/>
      <c r="D15" s="12"/>
      <c r="E15" s="12"/>
      <c r="F15" s="7">
        <v>10</v>
      </c>
      <c r="G15" s="7" t="s">
        <v>36</v>
      </c>
      <c r="H15" s="13"/>
      <c r="I15" s="14"/>
      <c r="J15" s="14"/>
      <c r="K15" s="21">
        <f t="shared" si="0"/>
        <v>0</v>
      </c>
      <c r="L15" s="22">
        <f t="shared" si="1"/>
        <v>0</v>
      </c>
    </row>
    <row r="16" spans="1:12" ht="135">
      <c r="A16" s="20" t="s">
        <v>38</v>
      </c>
      <c r="B16" s="12"/>
      <c r="C16" s="12"/>
      <c r="D16" s="12"/>
      <c r="E16" s="12"/>
      <c r="F16" s="7">
        <v>20</v>
      </c>
      <c r="G16" s="7" t="s">
        <v>36</v>
      </c>
      <c r="H16" s="13"/>
      <c r="I16" s="14"/>
      <c r="J16" s="14"/>
      <c r="K16" s="21">
        <f t="shared" si="0"/>
        <v>0</v>
      </c>
      <c r="L16" s="22">
        <f t="shared" si="1"/>
        <v>0</v>
      </c>
    </row>
    <row r="17" spans="1:12" ht="78.75">
      <c r="A17" s="19" t="s">
        <v>39</v>
      </c>
      <c r="B17" s="12"/>
      <c r="C17" s="12"/>
      <c r="D17" s="12"/>
      <c r="E17" s="12"/>
      <c r="F17" s="7">
        <v>18</v>
      </c>
      <c r="G17" s="7" t="s">
        <v>36</v>
      </c>
      <c r="H17" s="8">
        <v>1</v>
      </c>
      <c r="I17" s="14"/>
      <c r="J17" s="14"/>
      <c r="K17" s="21">
        <f t="shared" si="0"/>
        <v>0</v>
      </c>
      <c r="L17" s="22">
        <f t="shared" si="1"/>
        <v>0</v>
      </c>
    </row>
    <row r="18" spans="1:12" ht="135">
      <c r="A18" s="19" t="s">
        <v>40</v>
      </c>
      <c r="B18" s="12"/>
      <c r="C18" s="12"/>
      <c r="D18" s="12"/>
      <c r="E18" s="12"/>
      <c r="F18" s="7">
        <v>65</v>
      </c>
      <c r="G18" s="7" t="s">
        <v>41</v>
      </c>
      <c r="H18" s="8">
        <v>1</v>
      </c>
      <c r="I18" s="14"/>
      <c r="J18" s="14"/>
      <c r="K18" s="21">
        <f t="shared" si="0"/>
        <v>0</v>
      </c>
      <c r="L18" s="22">
        <f t="shared" si="1"/>
        <v>0</v>
      </c>
    </row>
    <row r="19" spans="9:12" ht="15">
      <c r="I19" s="51" t="s">
        <v>23</v>
      </c>
      <c r="J19" s="51"/>
      <c r="K19" s="51"/>
      <c r="L19" s="15">
        <f>L13+L14+L15+L16+L17+L18</f>
        <v>0</v>
      </c>
    </row>
    <row r="20" spans="9:12" ht="15">
      <c r="I20" s="45" t="s">
        <v>84</v>
      </c>
      <c r="J20" s="45"/>
      <c r="K20" s="45"/>
      <c r="L20" s="15">
        <v>0</v>
      </c>
    </row>
    <row r="21" spans="9:12" ht="15">
      <c r="I21" s="45" t="s">
        <v>24</v>
      </c>
      <c r="J21" s="45"/>
      <c r="K21" s="45"/>
      <c r="L21" s="15">
        <f>L19+L20</f>
        <v>0</v>
      </c>
    </row>
    <row r="23" ht="15">
      <c r="A23" s="1" t="s">
        <v>25</v>
      </c>
    </row>
    <row r="24" spans="1:12" ht="15">
      <c r="A24" s="43" t="s">
        <v>26</v>
      </c>
      <c r="B24" s="43"/>
      <c r="C24" s="43"/>
      <c r="D24" s="43"/>
      <c r="E24" s="43"/>
      <c r="F24" s="43"/>
      <c r="G24" s="43"/>
      <c r="H24" s="43"/>
      <c r="I24" s="43"/>
      <c r="J24" s="43"/>
      <c r="K24" s="43"/>
      <c r="L24" s="43"/>
    </row>
    <row r="25" spans="1:12" ht="15">
      <c r="A25" s="16"/>
      <c r="B25" s="16"/>
      <c r="C25" s="16"/>
      <c r="D25" s="16"/>
      <c r="E25" s="16"/>
      <c r="F25" s="16"/>
      <c r="G25" s="16"/>
      <c r="H25" s="16"/>
      <c r="I25" s="16"/>
      <c r="J25" s="16"/>
      <c r="K25" s="16"/>
      <c r="L25" s="16"/>
    </row>
    <row r="26" spans="1:12" ht="44.25" customHeight="1">
      <c r="A26" s="42" t="s">
        <v>42</v>
      </c>
      <c r="B26" s="42"/>
      <c r="C26" s="42"/>
      <c r="D26" s="42"/>
      <c r="E26" s="42"/>
      <c r="F26" s="42"/>
      <c r="G26" s="42"/>
      <c r="H26" s="42"/>
      <c r="I26" s="42"/>
      <c r="J26" s="42"/>
      <c r="K26" s="42"/>
      <c r="L26" s="42"/>
    </row>
    <row r="27" spans="1:12" ht="15">
      <c r="A27" s="43"/>
      <c r="B27" s="43"/>
      <c r="C27" s="43"/>
      <c r="D27" s="43"/>
      <c r="E27" s="43"/>
      <c r="F27" s="43"/>
      <c r="G27" s="43"/>
      <c r="H27" s="43"/>
      <c r="I27" s="43"/>
      <c r="J27" s="43"/>
      <c r="K27" s="43"/>
      <c r="L27" s="43"/>
    </row>
    <row r="28" spans="1:12" ht="15">
      <c r="A28" s="43" t="s">
        <v>43</v>
      </c>
      <c r="B28" s="43"/>
      <c r="C28" s="43"/>
      <c r="D28" s="43"/>
      <c r="E28" s="43"/>
      <c r="F28" s="43"/>
      <c r="G28" s="43"/>
      <c r="H28" s="43"/>
      <c r="I28" s="43"/>
      <c r="J28" s="43"/>
      <c r="K28" s="43"/>
      <c r="L28" s="43"/>
    </row>
    <row r="29" spans="1:12" ht="15">
      <c r="A29" s="43"/>
      <c r="B29" s="43"/>
      <c r="C29" s="43"/>
      <c r="D29" s="43"/>
      <c r="E29" s="43"/>
      <c r="F29" s="43"/>
      <c r="G29" s="43"/>
      <c r="H29" s="43"/>
      <c r="I29" s="43"/>
      <c r="J29" s="43"/>
      <c r="K29" s="43"/>
      <c r="L29" s="43"/>
    </row>
    <row r="30" spans="1:12" ht="15">
      <c r="A30" s="43" t="s">
        <v>27</v>
      </c>
      <c r="B30" s="43"/>
      <c r="C30" s="43"/>
      <c r="D30" s="43"/>
      <c r="E30" s="43"/>
      <c r="F30" s="43"/>
      <c r="G30" s="43"/>
      <c r="H30" s="43"/>
      <c r="I30" s="43"/>
      <c r="J30" s="43"/>
      <c r="K30" s="43"/>
      <c r="L30" s="43"/>
    </row>
    <row r="32" spans="1:12" ht="30" customHeight="1">
      <c r="A32" s="42" t="s">
        <v>28</v>
      </c>
      <c r="B32" s="42"/>
      <c r="C32" s="42"/>
      <c r="D32" s="42"/>
      <c r="E32" s="42"/>
      <c r="F32" s="42"/>
      <c r="G32" s="42"/>
      <c r="H32" s="42"/>
      <c r="I32" s="42"/>
      <c r="J32" s="42"/>
      <c r="K32" s="42"/>
      <c r="L32" s="42"/>
    </row>
    <row r="34" spans="1:12" ht="30" customHeight="1">
      <c r="A34" s="42" t="s">
        <v>44</v>
      </c>
      <c r="B34" s="42"/>
      <c r="C34" s="42"/>
      <c r="D34" s="42"/>
      <c r="E34" s="42"/>
      <c r="F34" s="42"/>
      <c r="G34" s="42"/>
      <c r="H34" s="42"/>
      <c r="I34" s="42"/>
      <c r="J34" s="42"/>
      <c r="K34" s="42"/>
      <c r="L34" s="42"/>
    </row>
    <row r="37" spans="1:10" ht="15">
      <c r="A37" s="43" t="s">
        <v>29</v>
      </c>
      <c r="B37" s="43"/>
      <c r="C37" s="43"/>
      <c r="E37" t="s">
        <v>30</v>
      </c>
      <c r="J37" t="s">
        <v>31</v>
      </c>
    </row>
    <row r="38" spans="10:11" ht="15">
      <c r="J38" s="18"/>
      <c r="K38" s="18"/>
    </row>
    <row r="39" spans="10:12" ht="15">
      <c r="J39" s="17"/>
      <c r="K39" s="17"/>
      <c r="L39" s="17"/>
    </row>
  </sheetData>
  <sheetProtection/>
  <mergeCells count="13">
    <mergeCell ref="A34:L34"/>
    <mergeCell ref="A37:C37"/>
    <mergeCell ref="I21:K21"/>
    <mergeCell ref="A24:L24"/>
    <mergeCell ref="A26:L26"/>
    <mergeCell ref="A27:L27"/>
    <mergeCell ref="A28:L28"/>
    <mergeCell ref="A29:L29"/>
    <mergeCell ref="A32:L32"/>
    <mergeCell ref="A6:L6"/>
    <mergeCell ref="I19:K19"/>
    <mergeCell ref="I20:K20"/>
    <mergeCell ref="A30:L30"/>
  </mergeCells>
  <printOptions/>
  <pageMargins left="0.33" right="0.39" top="0.5" bottom="0.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L40"/>
  <sheetViews>
    <sheetView zoomScalePageLayoutView="0" workbookViewId="0" topLeftCell="A18">
      <selection activeCell="K10" sqref="K10"/>
    </sheetView>
  </sheetViews>
  <sheetFormatPr defaultColWidth="9.140625" defaultRowHeight="15"/>
  <cols>
    <col min="1" max="1" width="23.421875" style="0" customWidth="1"/>
    <col min="2" max="2" width="10.140625" style="0" customWidth="1"/>
    <col min="3" max="3" width="11.28125" style="0" customWidth="1"/>
    <col min="4" max="4" width="6.57421875" style="0" customWidth="1"/>
    <col min="5" max="5" width="6.421875" style="0" customWidth="1"/>
    <col min="6" max="6" width="7.421875" style="0" customWidth="1"/>
    <col min="7" max="7" width="6.8515625" style="0" customWidth="1"/>
    <col min="8" max="8" width="11.57421875" style="0" customWidth="1"/>
    <col min="9" max="9" width="10.57421875" style="0" customWidth="1"/>
    <col min="10" max="10" width="11.57421875" style="0" customWidth="1"/>
    <col min="11" max="11" width="11.0039062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45</v>
      </c>
    </row>
    <row r="11" spans="1:12" ht="77.25">
      <c r="A11" s="2" t="s">
        <v>7</v>
      </c>
      <c r="B11" s="3" t="s">
        <v>120</v>
      </c>
      <c r="C11" s="3" t="s">
        <v>16</v>
      </c>
      <c r="D11" s="3" t="s">
        <v>3</v>
      </c>
      <c r="E11" s="9" t="s">
        <v>4</v>
      </c>
      <c r="F11" s="10" t="s">
        <v>17</v>
      </c>
      <c r="G11" s="10" t="s">
        <v>5</v>
      </c>
      <c r="H11" s="3" t="s">
        <v>33</v>
      </c>
      <c r="I11" s="3" t="s">
        <v>34</v>
      </c>
      <c r="J11" s="3" t="s">
        <v>18</v>
      </c>
      <c r="K11" s="3" t="s">
        <v>35</v>
      </c>
      <c r="L11" s="6" t="s">
        <v>19</v>
      </c>
    </row>
    <row r="12" spans="1:12" ht="15">
      <c r="A12" s="11">
        <v>1</v>
      </c>
      <c r="B12" s="11">
        <v>2</v>
      </c>
      <c r="C12" s="5">
        <v>3</v>
      </c>
      <c r="D12" s="5">
        <v>4</v>
      </c>
      <c r="E12" s="11">
        <v>5</v>
      </c>
      <c r="F12" s="5">
        <v>6</v>
      </c>
      <c r="G12" s="5">
        <v>7</v>
      </c>
      <c r="H12" s="5">
        <v>8</v>
      </c>
      <c r="I12" s="5">
        <v>9</v>
      </c>
      <c r="J12" s="5">
        <v>10</v>
      </c>
      <c r="K12" s="5" t="s">
        <v>172</v>
      </c>
      <c r="L12" s="4" t="s">
        <v>6</v>
      </c>
    </row>
    <row r="13" spans="1:12" ht="157.5">
      <c r="A13" s="24" t="s">
        <v>87</v>
      </c>
      <c r="B13" s="12"/>
      <c r="C13" s="12"/>
      <c r="D13" s="12"/>
      <c r="E13" s="12"/>
      <c r="F13" s="7">
        <v>650</v>
      </c>
      <c r="G13" s="7" t="s">
        <v>88</v>
      </c>
      <c r="H13" s="13"/>
      <c r="I13" s="14"/>
      <c r="J13" s="14"/>
      <c r="K13" s="21">
        <f>I13*J13</f>
        <v>0</v>
      </c>
      <c r="L13" s="22">
        <f>F13*I13</f>
        <v>0</v>
      </c>
    </row>
    <row r="14" spans="1:12" ht="112.5">
      <c r="A14" s="19" t="s">
        <v>89</v>
      </c>
      <c r="B14" s="12"/>
      <c r="C14" s="12"/>
      <c r="D14" s="12"/>
      <c r="E14" s="12"/>
      <c r="F14" s="7">
        <v>80</v>
      </c>
      <c r="G14" s="7" t="s">
        <v>36</v>
      </c>
      <c r="H14" s="13"/>
      <c r="I14" s="14"/>
      <c r="J14" s="14"/>
      <c r="K14" s="21">
        <f>I14*J14</f>
        <v>0</v>
      </c>
      <c r="L14" s="22">
        <f>F14*I14</f>
        <v>0</v>
      </c>
    </row>
    <row r="15" spans="1:12" ht="168.75">
      <c r="A15" s="19" t="s">
        <v>90</v>
      </c>
      <c r="B15" s="12"/>
      <c r="C15" s="12"/>
      <c r="D15" s="12"/>
      <c r="E15" s="12"/>
      <c r="F15" s="7">
        <v>115</v>
      </c>
      <c r="G15" s="7" t="s">
        <v>36</v>
      </c>
      <c r="H15" s="13"/>
      <c r="I15" s="14"/>
      <c r="J15" s="14"/>
      <c r="K15" s="21">
        <f>I15*J15</f>
        <v>0</v>
      </c>
      <c r="L15" s="22">
        <f>F15*I15</f>
        <v>0</v>
      </c>
    </row>
    <row r="16" spans="1:12" ht="22.5">
      <c r="A16" s="19" t="s">
        <v>91</v>
      </c>
      <c r="B16" s="12"/>
      <c r="C16" s="12"/>
      <c r="D16" s="12"/>
      <c r="E16" s="12"/>
      <c r="F16" s="7">
        <v>575</v>
      </c>
      <c r="G16" s="7" t="s">
        <v>88</v>
      </c>
      <c r="H16" s="13"/>
      <c r="I16" s="14"/>
      <c r="J16" s="14"/>
      <c r="K16" s="21">
        <f>I16*J16</f>
        <v>0</v>
      </c>
      <c r="L16" s="22">
        <f>F16*I16</f>
        <v>0</v>
      </c>
    </row>
    <row r="17" spans="1:12" ht="135">
      <c r="A17" s="23" t="s">
        <v>92</v>
      </c>
      <c r="B17" s="12"/>
      <c r="C17" s="12"/>
      <c r="D17" s="12"/>
      <c r="E17" s="12"/>
      <c r="F17" s="7">
        <v>1000</v>
      </c>
      <c r="G17" s="7" t="s">
        <v>93</v>
      </c>
      <c r="H17" s="13"/>
      <c r="I17" s="14"/>
      <c r="J17" s="14"/>
      <c r="K17" s="21">
        <f>I17*J17</f>
        <v>0</v>
      </c>
      <c r="L17" s="22">
        <f>F17*I17</f>
        <v>0</v>
      </c>
    </row>
    <row r="18" spans="9:12" ht="15">
      <c r="I18" s="51" t="s">
        <v>23</v>
      </c>
      <c r="J18" s="51"/>
      <c r="K18" s="51"/>
      <c r="L18" s="15">
        <f>L13+L14+L15+L16+L17</f>
        <v>0</v>
      </c>
    </row>
    <row r="19" spans="9:12" ht="15">
      <c r="I19" s="45" t="s">
        <v>84</v>
      </c>
      <c r="J19" s="45"/>
      <c r="K19" s="45"/>
      <c r="L19" s="15">
        <v>0</v>
      </c>
    </row>
    <row r="20" spans="9:12" ht="15">
      <c r="I20" s="45" t="s">
        <v>24</v>
      </c>
      <c r="J20" s="45"/>
      <c r="K20" s="45"/>
      <c r="L20" s="15">
        <f>L18+L19</f>
        <v>0</v>
      </c>
    </row>
    <row r="22" ht="15">
      <c r="A22" s="1" t="s">
        <v>25</v>
      </c>
    </row>
    <row r="23" spans="1:12" ht="15">
      <c r="A23" s="43" t="s">
        <v>26</v>
      </c>
      <c r="B23" s="43"/>
      <c r="C23" s="43"/>
      <c r="D23" s="43"/>
      <c r="E23" s="43"/>
      <c r="F23" s="43"/>
      <c r="G23" s="43"/>
      <c r="H23" s="43"/>
      <c r="I23" s="43"/>
      <c r="J23" s="43"/>
      <c r="K23" s="43"/>
      <c r="L23" s="43"/>
    </row>
    <row r="24" spans="1:12" ht="15">
      <c r="A24" s="16"/>
      <c r="B24" s="16"/>
      <c r="C24" s="16"/>
      <c r="D24" s="16"/>
      <c r="E24" s="16"/>
      <c r="F24" s="16"/>
      <c r="G24" s="16"/>
      <c r="H24" s="16"/>
      <c r="I24" s="16"/>
      <c r="J24" s="16"/>
      <c r="K24" s="16"/>
      <c r="L24" s="16"/>
    </row>
    <row r="25" spans="1:12" ht="43.5" customHeight="1">
      <c r="A25" s="42" t="s">
        <v>42</v>
      </c>
      <c r="B25" s="42"/>
      <c r="C25" s="42"/>
      <c r="D25" s="42"/>
      <c r="E25" s="42"/>
      <c r="F25" s="42"/>
      <c r="G25" s="42"/>
      <c r="H25" s="42"/>
      <c r="I25" s="42"/>
      <c r="J25" s="42"/>
      <c r="K25" s="42"/>
      <c r="L25" s="42"/>
    </row>
    <row r="26" spans="1:12" ht="15">
      <c r="A26" s="43"/>
      <c r="B26" s="43"/>
      <c r="C26" s="43"/>
      <c r="D26" s="43"/>
      <c r="E26" s="43"/>
      <c r="F26" s="43"/>
      <c r="G26" s="43"/>
      <c r="H26" s="43"/>
      <c r="I26" s="43"/>
      <c r="J26" s="43"/>
      <c r="K26" s="43"/>
      <c r="L26" s="43"/>
    </row>
    <row r="27" spans="1:12" ht="15">
      <c r="A27" s="43" t="s">
        <v>43</v>
      </c>
      <c r="B27" s="43"/>
      <c r="C27" s="43"/>
      <c r="D27" s="43"/>
      <c r="E27" s="43"/>
      <c r="F27" s="43"/>
      <c r="G27" s="43"/>
      <c r="H27" s="43"/>
      <c r="I27" s="43"/>
      <c r="J27" s="43"/>
      <c r="K27" s="43"/>
      <c r="L27" s="43"/>
    </row>
    <row r="28" spans="1:12" ht="15">
      <c r="A28" s="43"/>
      <c r="B28" s="43"/>
      <c r="C28" s="43"/>
      <c r="D28" s="43"/>
      <c r="E28" s="43"/>
      <c r="F28" s="43"/>
      <c r="G28" s="43"/>
      <c r="H28" s="43"/>
      <c r="I28" s="43"/>
      <c r="J28" s="43"/>
      <c r="K28" s="43"/>
      <c r="L28" s="43"/>
    </row>
    <row r="29" spans="1:12" ht="15">
      <c r="A29" s="43" t="s">
        <v>27</v>
      </c>
      <c r="B29" s="43"/>
      <c r="C29" s="43"/>
      <c r="D29" s="43"/>
      <c r="E29" s="43"/>
      <c r="F29" s="43"/>
      <c r="G29" s="43"/>
      <c r="H29" s="43"/>
      <c r="I29" s="43"/>
      <c r="J29" s="43"/>
      <c r="K29" s="43"/>
      <c r="L29" s="43"/>
    </row>
    <row r="31" spans="1:12" ht="30" customHeight="1">
      <c r="A31" s="42" t="s">
        <v>28</v>
      </c>
      <c r="B31" s="42"/>
      <c r="C31" s="42"/>
      <c r="D31" s="42"/>
      <c r="E31" s="42"/>
      <c r="F31" s="42"/>
      <c r="G31" s="42"/>
      <c r="H31" s="42"/>
      <c r="I31" s="42"/>
      <c r="J31" s="42"/>
      <c r="K31" s="42"/>
      <c r="L31" s="42"/>
    </row>
    <row r="32" spans="1:12" ht="15">
      <c r="A32" s="28"/>
      <c r="B32" s="28"/>
      <c r="C32" s="28"/>
      <c r="D32" s="28"/>
      <c r="E32" s="28"/>
      <c r="F32" s="28"/>
      <c r="G32" s="28"/>
      <c r="H32" s="28"/>
      <c r="I32" s="28"/>
      <c r="J32" s="28"/>
      <c r="K32" s="28"/>
      <c r="L32" s="28"/>
    </row>
    <row r="33" spans="1:12" ht="33" customHeight="1">
      <c r="A33" s="42" t="s">
        <v>86</v>
      </c>
      <c r="B33" s="42"/>
      <c r="C33" s="42"/>
      <c r="D33" s="42"/>
      <c r="E33" s="42"/>
      <c r="F33" s="42"/>
      <c r="G33" s="42"/>
      <c r="H33" s="42"/>
      <c r="I33" s="42"/>
      <c r="J33" s="42"/>
      <c r="K33" s="42"/>
      <c r="L33" s="42"/>
    </row>
    <row r="35" spans="1:12" ht="30.75" customHeight="1">
      <c r="A35" s="42" t="s">
        <v>44</v>
      </c>
      <c r="B35" s="42"/>
      <c r="C35" s="42"/>
      <c r="D35" s="42"/>
      <c r="E35" s="42"/>
      <c r="F35" s="42"/>
      <c r="G35" s="42"/>
      <c r="H35" s="42"/>
      <c r="I35" s="42"/>
      <c r="J35" s="42"/>
      <c r="K35" s="42"/>
      <c r="L35" s="42"/>
    </row>
    <row r="38" spans="1:10" ht="15">
      <c r="A38" s="43" t="s">
        <v>29</v>
      </c>
      <c r="B38" s="43"/>
      <c r="C38" s="43"/>
      <c r="E38" t="s">
        <v>30</v>
      </c>
      <c r="J38" t="s">
        <v>31</v>
      </c>
    </row>
    <row r="39" spans="10:11" ht="15">
      <c r="J39" s="18"/>
      <c r="K39" s="18"/>
    </row>
    <row r="40" spans="10:12" ht="15">
      <c r="J40" s="17"/>
      <c r="K40" s="17"/>
      <c r="L40" s="17"/>
    </row>
  </sheetData>
  <sheetProtection/>
  <mergeCells count="14">
    <mergeCell ref="A38:C38"/>
    <mergeCell ref="A26:L26"/>
    <mergeCell ref="A27:L27"/>
    <mergeCell ref="A28:L28"/>
    <mergeCell ref="A29:L29"/>
    <mergeCell ref="A31:L31"/>
    <mergeCell ref="A35:L35"/>
    <mergeCell ref="A33:L33"/>
    <mergeCell ref="A25:L25"/>
    <mergeCell ref="A6:L6"/>
    <mergeCell ref="I18:K18"/>
    <mergeCell ref="I19:K19"/>
    <mergeCell ref="I20:K20"/>
    <mergeCell ref="A23:L23"/>
  </mergeCells>
  <printOptions/>
  <pageMargins left="0.7086614173228347" right="0.7086614173228347" top="0.5" bottom="0.5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L39"/>
  <sheetViews>
    <sheetView zoomScalePageLayoutView="0" workbookViewId="0" topLeftCell="A16">
      <selection activeCell="K13" sqref="K13"/>
    </sheetView>
  </sheetViews>
  <sheetFormatPr defaultColWidth="9.140625" defaultRowHeight="15"/>
  <cols>
    <col min="1" max="1" width="24.421875" style="0" customWidth="1"/>
    <col min="11" max="11" width="10.710937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125</v>
      </c>
    </row>
    <row r="11" spans="1:12" ht="90">
      <c r="A11" s="2" t="s">
        <v>7</v>
      </c>
      <c r="B11" s="2" t="s">
        <v>2</v>
      </c>
      <c r="C11" s="3" t="s">
        <v>16</v>
      </c>
      <c r="D11" s="3" t="s">
        <v>3</v>
      </c>
      <c r="E11" s="9" t="s">
        <v>4</v>
      </c>
      <c r="F11" s="10" t="s">
        <v>17</v>
      </c>
      <c r="G11" s="10" t="s">
        <v>5</v>
      </c>
      <c r="H11" s="3" t="s">
        <v>33</v>
      </c>
      <c r="I11" s="3" t="s">
        <v>34</v>
      </c>
      <c r="J11" s="3" t="s">
        <v>18</v>
      </c>
      <c r="K11" s="3" t="s">
        <v>35</v>
      </c>
      <c r="L11" s="6" t="s">
        <v>19</v>
      </c>
    </row>
    <row r="12" spans="1:12" ht="15">
      <c r="A12" s="11">
        <v>1</v>
      </c>
      <c r="B12" s="11">
        <v>2</v>
      </c>
      <c r="C12" s="5">
        <v>3</v>
      </c>
      <c r="D12" s="5">
        <v>4</v>
      </c>
      <c r="E12" s="11">
        <v>5</v>
      </c>
      <c r="F12" s="5">
        <v>6</v>
      </c>
      <c r="G12" s="5">
        <v>7</v>
      </c>
      <c r="H12" s="5">
        <v>8</v>
      </c>
      <c r="I12" s="5">
        <v>9</v>
      </c>
      <c r="J12" s="5">
        <v>10</v>
      </c>
      <c r="K12" s="5" t="s">
        <v>172</v>
      </c>
      <c r="L12" s="4" t="s">
        <v>6</v>
      </c>
    </row>
    <row r="13" spans="1:12" ht="22.5">
      <c r="A13" s="24" t="s">
        <v>118</v>
      </c>
      <c r="B13" s="12"/>
      <c r="C13" s="12"/>
      <c r="D13" s="12"/>
      <c r="E13" s="12"/>
      <c r="F13" s="7">
        <v>24</v>
      </c>
      <c r="G13" s="7" t="s">
        <v>36</v>
      </c>
      <c r="H13" s="12"/>
      <c r="I13" s="12"/>
      <c r="J13" s="12"/>
      <c r="K13" s="21">
        <f>I13*J13</f>
        <v>0</v>
      </c>
      <c r="L13" s="22">
        <f>F13*I13</f>
        <v>0</v>
      </c>
    </row>
    <row r="14" spans="1:12" ht="22.5">
      <c r="A14" s="24" t="s">
        <v>119</v>
      </c>
      <c r="B14" s="12"/>
      <c r="C14" s="12"/>
      <c r="D14" s="12"/>
      <c r="E14" s="12"/>
      <c r="F14" s="7">
        <v>40</v>
      </c>
      <c r="G14" s="7" t="s">
        <v>36</v>
      </c>
      <c r="H14" s="12"/>
      <c r="I14" s="12"/>
      <c r="J14" s="12"/>
      <c r="K14" s="21">
        <f>I14*J14</f>
        <v>0</v>
      </c>
      <c r="L14" s="22">
        <f>F14*I14</f>
        <v>0</v>
      </c>
    </row>
    <row r="15" spans="1:12" ht="101.25">
      <c r="A15" s="24" t="s">
        <v>160</v>
      </c>
      <c r="B15" s="12"/>
      <c r="C15" s="12"/>
      <c r="D15" s="12"/>
      <c r="E15" s="12"/>
      <c r="F15" s="7">
        <v>80</v>
      </c>
      <c r="G15" s="7" t="s">
        <v>88</v>
      </c>
      <c r="H15" s="12"/>
      <c r="I15" s="12"/>
      <c r="J15" s="12"/>
      <c r="K15" s="21">
        <f>I15*J15</f>
        <v>0</v>
      </c>
      <c r="L15" s="22">
        <f>F15*I15</f>
        <v>0</v>
      </c>
    </row>
    <row r="16" spans="1:12" ht="33.75">
      <c r="A16" s="24" t="s">
        <v>161</v>
      </c>
      <c r="B16" s="12"/>
      <c r="C16" s="12"/>
      <c r="D16" s="12"/>
      <c r="E16" s="12"/>
      <c r="F16" s="7">
        <v>225</v>
      </c>
      <c r="G16" s="7" t="s">
        <v>36</v>
      </c>
      <c r="H16" s="12"/>
      <c r="I16" s="12"/>
      <c r="J16" s="12"/>
      <c r="K16" s="21">
        <f>I16*J16</f>
        <v>0</v>
      </c>
      <c r="L16" s="22">
        <f>F16*I16</f>
        <v>0</v>
      </c>
    </row>
    <row r="17" spans="9:12" ht="15">
      <c r="I17" s="51" t="s">
        <v>23</v>
      </c>
      <c r="J17" s="51"/>
      <c r="K17" s="51"/>
      <c r="L17" s="38">
        <f>SUM(L13:L16)</f>
        <v>0</v>
      </c>
    </row>
    <row r="18" spans="9:12" ht="15">
      <c r="I18" s="45" t="s">
        <v>84</v>
      </c>
      <c r="J18" s="45"/>
      <c r="K18" s="45"/>
      <c r="L18" s="38">
        <v>0</v>
      </c>
    </row>
    <row r="19" spans="9:12" ht="15">
      <c r="I19" s="45" t="s">
        <v>24</v>
      </c>
      <c r="J19" s="45"/>
      <c r="K19" s="45"/>
      <c r="L19" s="38">
        <f>L17+L18</f>
        <v>0</v>
      </c>
    </row>
    <row r="21" ht="15">
      <c r="A21" s="1" t="s">
        <v>25</v>
      </c>
    </row>
    <row r="22" spans="1:12" ht="15">
      <c r="A22" s="43" t="s">
        <v>26</v>
      </c>
      <c r="B22" s="43"/>
      <c r="C22" s="43"/>
      <c r="D22" s="43"/>
      <c r="E22" s="43"/>
      <c r="F22" s="43"/>
      <c r="G22" s="43"/>
      <c r="H22" s="43"/>
      <c r="I22" s="43"/>
      <c r="J22" s="43"/>
      <c r="K22" s="43"/>
      <c r="L22" s="43"/>
    </row>
    <row r="23" spans="1:12" ht="15">
      <c r="A23" s="16"/>
      <c r="B23" s="16"/>
      <c r="C23" s="16"/>
      <c r="D23" s="16"/>
      <c r="E23" s="16"/>
      <c r="F23" s="16"/>
      <c r="G23" s="16"/>
      <c r="H23" s="16"/>
      <c r="I23" s="16"/>
      <c r="J23" s="16"/>
      <c r="K23" s="16"/>
      <c r="L23" s="16"/>
    </row>
    <row r="24" spans="1:12" ht="43.5" customHeight="1">
      <c r="A24" s="42" t="s">
        <v>42</v>
      </c>
      <c r="B24" s="42"/>
      <c r="C24" s="42"/>
      <c r="D24" s="42"/>
      <c r="E24" s="42"/>
      <c r="F24" s="42"/>
      <c r="G24" s="42"/>
      <c r="H24" s="42"/>
      <c r="I24" s="42"/>
      <c r="J24" s="42"/>
      <c r="K24" s="42"/>
      <c r="L24" s="42"/>
    </row>
    <row r="25" spans="1:12" ht="15">
      <c r="A25" s="43"/>
      <c r="B25" s="43"/>
      <c r="C25" s="43"/>
      <c r="D25" s="43"/>
      <c r="E25" s="43"/>
      <c r="F25" s="43"/>
      <c r="G25" s="43"/>
      <c r="H25" s="43"/>
      <c r="I25" s="43"/>
      <c r="J25" s="43"/>
      <c r="K25" s="43"/>
      <c r="L25" s="43"/>
    </row>
    <row r="26" spans="1:12" ht="15">
      <c r="A26" s="43" t="s">
        <v>43</v>
      </c>
      <c r="B26" s="43"/>
      <c r="C26" s="43"/>
      <c r="D26" s="43"/>
      <c r="E26" s="43"/>
      <c r="F26" s="43"/>
      <c r="G26" s="43"/>
      <c r="H26" s="43"/>
      <c r="I26" s="43"/>
      <c r="J26" s="43"/>
      <c r="K26" s="43"/>
      <c r="L26" s="43"/>
    </row>
    <row r="27" spans="1:12" ht="15">
      <c r="A27" s="43"/>
      <c r="B27" s="43"/>
      <c r="C27" s="43"/>
      <c r="D27" s="43"/>
      <c r="E27" s="43"/>
      <c r="F27" s="43"/>
      <c r="G27" s="43"/>
      <c r="H27" s="43"/>
      <c r="I27" s="43"/>
      <c r="J27" s="43"/>
      <c r="K27" s="43"/>
      <c r="L27" s="43"/>
    </row>
    <row r="28" spans="1:12" ht="15">
      <c r="A28" s="43" t="s">
        <v>27</v>
      </c>
      <c r="B28" s="43"/>
      <c r="C28" s="43"/>
      <c r="D28" s="43"/>
      <c r="E28" s="43"/>
      <c r="F28" s="43"/>
      <c r="G28" s="43"/>
      <c r="H28" s="43"/>
      <c r="I28" s="43"/>
      <c r="J28" s="43"/>
      <c r="K28" s="43"/>
      <c r="L28" s="43"/>
    </row>
    <row r="30" spans="1:12" ht="30" customHeight="1">
      <c r="A30" s="42" t="s">
        <v>28</v>
      </c>
      <c r="B30" s="42"/>
      <c r="C30" s="42"/>
      <c r="D30" s="42"/>
      <c r="E30" s="42"/>
      <c r="F30" s="42"/>
      <c r="G30" s="42"/>
      <c r="H30" s="42"/>
      <c r="I30" s="42"/>
      <c r="J30" s="42"/>
      <c r="K30" s="42"/>
      <c r="L30" s="42"/>
    </row>
    <row r="31" spans="1:12" ht="15">
      <c r="A31" s="28"/>
      <c r="B31" s="28"/>
      <c r="C31" s="28"/>
      <c r="D31" s="28"/>
      <c r="E31" s="28"/>
      <c r="F31" s="28"/>
      <c r="G31" s="28"/>
      <c r="H31" s="28"/>
      <c r="I31" s="28"/>
      <c r="J31" s="28"/>
      <c r="K31" s="28"/>
      <c r="L31" s="28"/>
    </row>
    <row r="32" spans="1:12" ht="15">
      <c r="A32" s="42" t="s">
        <v>86</v>
      </c>
      <c r="B32" s="42"/>
      <c r="C32" s="42"/>
      <c r="D32" s="42"/>
      <c r="E32" s="42"/>
      <c r="F32" s="42"/>
      <c r="G32" s="42"/>
      <c r="H32" s="42"/>
      <c r="I32" s="42"/>
      <c r="J32" s="42"/>
      <c r="K32" s="42"/>
      <c r="L32" s="42"/>
    </row>
    <row r="34" spans="1:12" ht="31.5" customHeight="1">
      <c r="A34" s="42" t="s">
        <v>44</v>
      </c>
      <c r="B34" s="42"/>
      <c r="C34" s="42"/>
      <c r="D34" s="42"/>
      <c r="E34" s="42"/>
      <c r="F34" s="42"/>
      <c r="G34" s="42"/>
      <c r="H34" s="42"/>
      <c r="I34" s="42"/>
      <c r="J34" s="42"/>
      <c r="K34" s="42"/>
      <c r="L34" s="42"/>
    </row>
    <row r="37" spans="1:10" ht="15">
      <c r="A37" s="43" t="s">
        <v>29</v>
      </c>
      <c r="B37" s="43"/>
      <c r="C37" s="43"/>
      <c r="E37" t="s">
        <v>30</v>
      </c>
      <c r="J37" t="s">
        <v>31</v>
      </c>
    </row>
    <row r="38" spans="10:11" ht="15">
      <c r="J38" s="18"/>
      <c r="K38" s="18"/>
    </row>
    <row r="39" spans="10:12" ht="15">
      <c r="J39" s="17"/>
      <c r="K39" s="17"/>
      <c r="L39" s="17"/>
    </row>
  </sheetData>
  <sheetProtection/>
  <mergeCells count="14">
    <mergeCell ref="A22:L22"/>
    <mergeCell ref="A6:L6"/>
    <mergeCell ref="I17:K17"/>
    <mergeCell ref="I18:K18"/>
    <mergeCell ref="I19:K19"/>
    <mergeCell ref="A24:L24"/>
    <mergeCell ref="A25:L25"/>
    <mergeCell ref="A34:L34"/>
    <mergeCell ref="A37:C37"/>
    <mergeCell ref="A26:L26"/>
    <mergeCell ref="A27:L27"/>
    <mergeCell ref="A28:L28"/>
    <mergeCell ref="A30:L30"/>
    <mergeCell ref="A32:L3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68"/>
  <sheetViews>
    <sheetView zoomScalePageLayoutView="0" workbookViewId="0" topLeftCell="A43">
      <selection activeCell="I13" sqref="I13"/>
    </sheetView>
  </sheetViews>
  <sheetFormatPr defaultColWidth="9.140625" defaultRowHeight="15"/>
  <cols>
    <col min="1" max="1" width="29.00390625" style="0" customWidth="1"/>
    <col min="2" max="2" width="16.8515625" style="0" customWidth="1"/>
    <col min="3" max="3" width="15.00390625" style="0" customWidth="1"/>
    <col min="4" max="4" width="14.7109375" style="0" customWidth="1"/>
    <col min="8" max="8" width="12.421875" style="0" customWidth="1"/>
    <col min="9" max="9" width="13.42187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126</v>
      </c>
    </row>
    <row r="11" spans="1:9" ht="62.25">
      <c r="A11" s="2" t="s">
        <v>7</v>
      </c>
      <c r="B11" s="2" t="s">
        <v>2</v>
      </c>
      <c r="C11" s="3" t="s">
        <v>16</v>
      </c>
      <c r="D11" s="3" t="s">
        <v>3</v>
      </c>
      <c r="E11" s="9" t="s">
        <v>4</v>
      </c>
      <c r="F11" s="10" t="s">
        <v>17</v>
      </c>
      <c r="G11" s="10" t="s">
        <v>5</v>
      </c>
      <c r="H11" s="3" t="s">
        <v>18</v>
      </c>
      <c r="I11" s="6" t="s">
        <v>82</v>
      </c>
    </row>
    <row r="12" spans="1:9" ht="15">
      <c r="A12" s="11">
        <v>1</v>
      </c>
      <c r="B12" s="11">
        <v>2</v>
      </c>
      <c r="C12" s="5">
        <v>3</v>
      </c>
      <c r="D12" s="5">
        <v>4</v>
      </c>
      <c r="E12" s="11">
        <v>5</v>
      </c>
      <c r="F12" s="5">
        <v>6</v>
      </c>
      <c r="G12" s="5">
        <v>7</v>
      </c>
      <c r="H12" s="5">
        <v>8</v>
      </c>
      <c r="I12" s="4" t="s">
        <v>20</v>
      </c>
    </row>
    <row r="13" spans="1:9" ht="22.5">
      <c r="A13" s="24" t="s">
        <v>46</v>
      </c>
      <c r="B13" s="12"/>
      <c r="C13" s="12"/>
      <c r="D13" s="12"/>
      <c r="E13" s="12"/>
      <c r="F13" s="7">
        <v>3</v>
      </c>
      <c r="G13" s="7" t="s">
        <v>47</v>
      </c>
      <c r="H13" s="14"/>
      <c r="I13" s="22">
        <f>F13*H13</f>
        <v>0</v>
      </c>
    </row>
    <row r="14" spans="1:9" ht="22.5">
      <c r="A14" s="19" t="s">
        <v>48</v>
      </c>
      <c r="B14" s="12"/>
      <c r="C14" s="12"/>
      <c r="D14" s="12"/>
      <c r="E14" s="12"/>
      <c r="F14" s="7">
        <v>3</v>
      </c>
      <c r="G14" s="7" t="s">
        <v>47</v>
      </c>
      <c r="H14" s="14"/>
      <c r="I14" s="22">
        <f aca="true" t="shared" si="0" ref="I14:I53">F14*H14</f>
        <v>0</v>
      </c>
    </row>
    <row r="15" spans="1:9" ht="33.75">
      <c r="A15" s="19" t="s">
        <v>130</v>
      </c>
      <c r="B15" s="12"/>
      <c r="C15" s="12"/>
      <c r="D15" s="12"/>
      <c r="E15" s="12"/>
      <c r="F15" s="7">
        <v>3</v>
      </c>
      <c r="G15" s="7" t="s">
        <v>47</v>
      </c>
      <c r="H15" s="14"/>
      <c r="I15" s="22">
        <f t="shared" si="0"/>
        <v>0</v>
      </c>
    </row>
    <row r="16" spans="1:9" ht="33.75">
      <c r="A16" s="20" t="s">
        <v>129</v>
      </c>
      <c r="B16" s="12"/>
      <c r="C16" s="12"/>
      <c r="D16" s="12"/>
      <c r="E16" s="12"/>
      <c r="F16" s="7">
        <v>25</v>
      </c>
      <c r="G16" s="7" t="s">
        <v>47</v>
      </c>
      <c r="H16" s="14"/>
      <c r="I16" s="22">
        <f t="shared" si="0"/>
        <v>0</v>
      </c>
    </row>
    <row r="17" spans="1:9" ht="33.75">
      <c r="A17" s="19" t="s">
        <v>49</v>
      </c>
      <c r="B17" s="12"/>
      <c r="C17" s="12"/>
      <c r="D17" s="12"/>
      <c r="E17" s="12"/>
      <c r="F17" s="7">
        <v>3</v>
      </c>
      <c r="G17" s="7" t="s">
        <v>47</v>
      </c>
      <c r="H17" s="14"/>
      <c r="I17" s="22">
        <f t="shared" si="0"/>
        <v>0</v>
      </c>
    </row>
    <row r="18" spans="1:9" ht="33.75">
      <c r="A18" s="20" t="s">
        <v>50</v>
      </c>
      <c r="B18" s="12"/>
      <c r="C18" s="12"/>
      <c r="D18" s="12"/>
      <c r="E18" s="12"/>
      <c r="F18" s="7">
        <v>25</v>
      </c>
      <c r="G18" s="7" t="s">
        <v>47</v>
      </c>
      <c r="H18" s="14"/>
      <c r="I18" s="22">
        <f t="shared" si="0"/>
        <v>0</v>
      </c>
    </row>
    <row r="19" spans="1:9" ht="22.5">
      <c r="A19" s="20" t="s">
        <v>51</v>
      </c>
      <c r="B19" s="12"/>
      <c r="C19" s="12"/>
      <c r="D19" s="12"/>
      <c r="E19" s="12"/>
      <c r="F19" s="7">
        <v>6</v>
      </c>
      <c r="G19" s="7" t="s">
        <v>47</v>
      </c>
      <c r="H19" s="14"/>
      <c r="I19" s="22">
        <f t="shared" si="0"/>
        <v>0</v>
      </c>
    </row>
    <row r="20" spans="1:9" ht="33.75">
      <c r="A20" s="20" t="s">
        <v>52</v>
      </c>
      <c r="B20" s="12"/>
      <c r="C20" s="12"/>
      <c r="D20" s="12"/>
      <c r="E20" s="12"/>
      <c r="F20" s="7">
        <v>3</v>
      </c>
      <c r="G20" s="7" t="s">
        <v>47</v>
      </c>
      <c r="H20" s="14"/>
      <c r="I20" s="22">
        <f t="shared" si="0"/>
        <v>0</v>
      </c>
    </row>
    <row r="21" spans="1:9" ht="33.75">
      <c r="A21" s="20" t="s">
        <v>162</v>
      </c>
      <c r="B21" s="12"/>
      <c r="C21" s="12"/>
      <c r="D21" s="12"/>
      <c r="E21" s="12"/>
      <c r="F21" s="7">
        <v>35</v>
      </c>
      <c r="G21" s="7" t="s">
        <v>53</v>
      </c>
      <c r="H21" s="14"/>
      <c r="I21" s="22">
        <f t="shared" si="0"/>
        <v>0</v>
      </c>
    </row>
    <row r="22" spans="1:9" ht="15">
      <c r="A22" s="20" t="s">
        <v>131</v>
      </c>
      <c r="B22" s="12"/>
      <c r="C22" s="12"/>
      <c r="D22" s="12"/>
      <c r="E22" s="12"/>
      <c r="F22" s="7">
        <v>10</v>
      </c>
      <c r="G22" s="7" t="s">
        <v>47</v>
      </c>
      <c r="H22" s="14"/>
      <c r="I22" s="22">
        <f t="shared" si="0"/>
        <v>0</v>
      </c>
    </row>
    <row r="23" spans="1:9" ht="15">
      <c r="A23" s="20" t="s">
        <v>132</v>
      </c>
      <c r="B23" s="12"/>
      <c r="C23" s="12"/>
      <c r="D23" s="12"/>
      <c r="E23" s="12"/>
      <c r="F23" s="7">
        <v>10</v>
      </c>
      <c r="G23" s="7" t="s">
        <v>47</v>
      </c>
      <c r="H23" s="14"/>
      <c r="I23" s="22">
        <f t="shared" si="0"/>
        <v>0</v>
      </c>
    </row>
    <row r="24" spans="1:9" ht="22.5">
      <c r="A24" s="20" t="s">
        <v>54</v>
      </c>
      <c r="B24" s="12"/>
      <c r="C24" s="12"/>
      <c r="D24" s="12"/>
      <c r="E24" s="12"/>
      <c r="F24" s="7">
        <v>10</v>
      </c>
      <c r="G24" s="7" t="s">
        <v>47</v>
      </c>
      <c r="H24" s="14"/>
      <c r="I24" s="22">
        <f t="shared" si="0"/>
        <v>0</v>
      </c>
    </row>
    <row r="25" spans="1:9" ht="22.5">
      <c r="A25" s="20" t="s">
        <v>55</v>
      </c>
      <c r="B25" s="12"/>
      <c r="C25" s="12"/>
      <c r="D25" s="12"/>
      <c r="E25" s="12"/>
      <c r="F25" s="7">
        <v>100</v>
      </c>
      <c r="G25" s="7" t="s">
        <v>53</v>
      </c>
      <c r="H25" s="14"/>
      <c r="I25" s="22">
        <f t="shared" si="0"/>
        <v>0</v>
      </c>
    </row>
    <row r="26" spans="1:9" ht="15">
      <c r="A26" s="20" t="s">
        <v>56</v>
      </c>
      <c r="B26" s="12"/>
      <c r="C26" s="12"/>
      <c r="D26" s="12"/>
      <c r="E26" s="12"/>
      <c r="F26" s="7">
        <v>100</v>
      </c>
      <c r="G26" s="7" t="s">
        <v>57</v>
      </c>
      <c r="H26" s="14"/>
      <c r="I26" s="22">
        <f t="shared" si="0"/>
        <v>0</v>
      </c>
    </row>
    <row r="27" spans="1:9" ht="22.5">
      <c r="A27" s="20" t="s">
        <v>58</v>
      </c>
      <c r="B27" s="12"/>
      <c r="C27" s="12"/>
      <c r="D27" s="12"/>
      <c r="E27" s="12"/>
      <c r="F27" s="7">
        <v>5</v>
      </c>
      <c r="G27" s="7" t="s">
        <v>47</v>
      </c>
      <c r="H27" s="14"/>
      <c r="I27" s="22">
        <f t="shared" si="0"/>
        <v>0</v>
      </c>
    </row>
    <row r="28" spans="1:9" ht="15">
      <c r="A28" s="20" t="s">
        <v>59</v>
      </c>
      <c r="B28" s="12"/>
      <c r="C28" s="12"/>
      <c r="D28" s="12"/>
      <c r="E28" s="12"/>
      <c r="F28" s="7">
        <v>3</v>
      </c>
      <c r="G28" s="7" t="s">
        <v>47</v>
      </c>
      <c r="H28" s="14"/>
      <c r="I28" s="22">
        <f t="shared" si="0"/>
        <v>0</v>
      </c>
    </row>
    <row r="29" spans="1:9" ht="15">
      <c r="A29" s="20" t="s">
        <v>60</v>
      </c>
      <c r="B29" s="12"/>
      <c r="C29" s="12"/>
      <c r="D29" s="12"/>
      <c r="E29" s="12"/>
      <c r="F29" s="7">
        <v>3</v>
      </c>
      <c r="G29" s="7" t="s">
        <v>47</v>
      </c>
      <c r="H29" s="14"/>
      <c r="I29" s="22">
        <f t="shared" si="0"/>
        <v>0</v>
      </c>
    </row>
    <row r="30" spans="1:9" ht="15">
      <c r="A30" s="20" t="s">
        <v>61</v>
      </c>
      <c r="B30" s="12"/>
      <c r="C30" s="12"/>
      <c r="D30" s="12"/>
      <c r="E30" s="12"/>
      <c r="F30" s="7">
        <v>5</v>
      </c>
      <c r="G30" s="7" t="s">
        <v>47</v>
      </c>
      <c r="H30" s="14"/>
      <c r="I30" s="22">
        <f t="shared" si="0"/>
        <v>0</v>
      </c>
    </row>
    <row r="31" spans="1:9" ht="15">
      <c r="A31" s="20" t="s">
        <v>149</v>
      </c>
      <c r="B31" s="12"/>
      <c r="C31" s="12"/>
      <c r="D31" s="12"/>
      <c r="E31" s="12"/>
      <c r="F31" s="7">
        <v>20</v>
      </c>
      <c r="G31" s="7" t="s">
        <v>47</v>
      </c>
      <c r="H31" s="14"/>
      <c r="I31" s="22">
        <f t="shared" si="0"/>
        <v>0</v>
      </c>
    </row>
    <row r="32" spans="1:9" ht="15">
      <c r="A32" s="20" t="s">
        <v>62</v>
      </c>
      <c r="B32" s="12"/>
      <c r="C32" s="12"/>
      <c r="D32" s="12"/>
      <c r="E32" s="12"/>
      <c r="F32" s="7">
        <v>5</v>
      </c>
      <c r="G32" s="7" t="s">
        <v>47</v>
      </c>
      <c r="H32" s="14"/>
      <c r="I32" s="22">
        <f t="shared" si="0"/>
        <v>0</v>
      </c>
    </row>
    <row r="33" spans="1:9" ht="15">
      <c r="A33" s="23" t="s">
        <v>63</v>
      </c>
      <c r="B33" s="12"/>
      <c r="C33" s="12"/>
      <c r="D33" s="12"/>
      <c r="E33" s="12"/>
      <c r="F33" s="7">
        <v>5</v>
      </c>
      <c r="G33" s="7" t="s">
        <v>47</v>
      </c>
      <c r="H33" s="14"/>
      <c r="I33" s="22">
        <f t="shared" si="0"/>
        <v>0</v>
      </c>
    </row>
    <row r="34" spans="1:9" ht="15">
      <c r="A34" s="39" t="s">
        <v>64</v>
      </c>
      <c r="B34" s="12"/>
      <c r="C34" s="12"/>
      <c r="D34" s="12"/>
      <c r="E34" s="12"/>
      <c r="F34" s="7">
        <v>20</v>
      </c>
      <c r="G34" s="7" t="s">
        <v>65</v>
      </c>
      <c r="H34" s="14"/>
      <c r="I34" s="22">
        <f t="shared" si="0"/>
        <v>0</v>
      </c>
    </row>
    <row r="35" spans="1:9" ht="15">
      <c r="A35" s="39" t="s">
        <v>140</v>
      </c>
      <c r="B35" s="12"/>
      <c r="C35" s="12"/>
      <c r="D35" s="12"/>
      <c r="E35" s="12"/>
      <c r="F35" s="7">
        <v>40</v>
      </c>
      <c r="G35" s="7" t="s">
        <v>141</v>
      </c>
      <c r="H35" s="14"/>
      <c r="I35" s="22">
        <f t="shared" si="0"/>
        <v>0</v>
      </c>
    </row>
    <row r="36" spans="1:9" ht="15">
      <c r="A36" s="23" t="s">
        <v>133</v>
      </c>
      <c r="B36" s="12"/>
      <c r="C36" s="12"/>
      <c r="D36" s="12"/>
      <c r="E36" s="12"/>
      <c r="F36" s="7">
        <v>5</v>
      </c>
      <c r="G36" s="7" t="s">
        <v>47</v>
      </c>
      <c r="H36" s="14"/>
      <c r="I36" s="22">
        <f t="shared" si="0"/>
        <v>0</v>
      </c>
    </row>
    <row r="37" spans="1:9" ht="15">
      <c r="A37" s="23" t="s">
        <v>66</v>
      </c>
      <c r="B37" s="12"/>
      <c r="C37" s="12"/>
      <c r="D37" s="12"/>
      <c r="E37" s="12"/>
      <c r="F37" s="7">
        <v>60</v>
      </c>
      <c r="G37" s="7" t="s">
        <v>47</v>
      </c>
      <c r="H37" s="14"/>
      <c r="I37" s="22">
        <f t="shared" si="0"/>
        <v>0</v>
      </c>
    </row>
    <row r="38" spans="1:9" ht="15">
      <c r="A38" s="23" t="s">
        <v>134</v>
      </c>
      <c r="B38" s="12"/>
      <c r="C38" s="12"/>
      <c r="D38" s="12"/>
      <c r="E38" s="12"/>
      <c r="F38" s="7">
        <v>100</v>
      </c>
      <c r="G38" s="7" t="s">
        <v>47</v>
      </c>
      <c r="H38" s="14"/>
      <c r="I38" s="22">
        <f t="shared" si="0"/>
        <v>0</v>
      </c>
    </row>
    <row r="39" spans="1:9" ht="15">
      <c r="A39" s="23" t="s">
        <v>135</v>
      </c>
      <c r="B39" s="12"/>
      <c r="C39" s="12"/>
      <c r="D39" s="12"/>
      <c r="E39" s="12"/>
      <c r="F39" s="7">
        <v>5</v>
      </c>
      <c r="G39" s="7" t="s">
        <v>47</v>
      </c>
      <c r="H39" s="14"/>
      <c r="I39" s="22">
        <f t="shared" si="0"/>
        <v>0</v>
      </c>
    </row>
    <row r="40" spans="1:9" ht="15">
      <c r="A40" s="23" t="s">
        <v>136</v>
      </c>
      <c r="B40" s="12"/>
      <c r="C40" s="12"/>
      <c r="D40" s="12"/>
      <c r="E40" s="12"/>
      <c r="F40" s="7">
        <v>10</v>
      </c>
      <c r="G40" s="7" t="s">
        <v>47</v>
      </c>
      <c r="H40" s="14"/>
      <c r="I40" s="22">
        <f t="shared" si="0"/>
        <v>0</v>
      </c>
    </row>
    <row r="41" spans="1:9" ht="22.5">
      <c r="A41" s="23" t="s">
        <v>67</v>
      </c>
      <c r="B41" s="12"/>
      <c r="C41" s="12"/>
      <c r="D41" s="12"/>
      <c r="E41" s="12"/>
      <c r="F41" s="7">
        <v>45</v>
      </c>
      <c r="G41" s="7" t="s">
        <v>47</v>
      </c>
      <c r="H41" s="14"/>
      <c r="I41" s="22">
        <f t="shared" si="0"/>
        <v>0</v>
      </c>
    </row>
    <row r="42" spans="1:9" ht="57.75">
      <c r="A42" s="23" t="s">
        <v>68</v>
      </c>
      <c r="B42" s="12"/>
      <c r="C42" s="12"/>
      <c r="D42" s="12"/>
      <c r="E42" s="12"/>
      <c r="F42" s="7">
        <v>200</v>
      </c>
      <c r="G42" s="7" t="s">
        <v>47</v>
      </c>
      <c r="H42" s="14"/>
      <c r="I42" s="22">
        <f t="shared" si="0"/>
        <v>0</v>
      </c>
    </row>
    <row r="43" spans="1:9" ht="46.5">
      <c r="A43" s="23" t="s">
        <v>69</v>
      </c>
      <c r="B43" s="12"/>
      <c r="C43" s="12"/>
      <c r="D43" s="12"/>
      <c r="E43" s="12"/>
      <c r="F43" s="7">
        <v>50</v>
      </c>
      <c r="G43" s="7" t="s">
        <v>47</v>
      </c>
      <c r="H43" s="14"/>
      <c r="I43" s="22">
        <f t="shared" si="0"/>
        <v>0</v>
      </c>
    </row>
    <row r="44" spans="1:9" ht="45">
      <c r="A44" s="23" t="s">
        <v>142</v>
      </c>
      <c r="B44" s="12"/>
      <c r="C44" s="12"/>
      <c r="D44" s="12"/>
      <c r="E44" s="12"/>
      <c r="F44" s="7">
        <v>20</v>
      </c>
      <c r="G44" s="7" t="s">
        <v>47</v>
      </c>
      <c r="H44" s="14"/>
      <c r="I44" s="22">
        <f t="shared" si="0"/>
        <v>0</v>
      </c>
    </row>
    <row r="45" spans="1:9" ht="22.5">
      <c r="A45" s="23" t="s">
        <v>143</v>
      </c>
      <c r="B45" s="12"/>
      <c r="C45" s="12"/>
      <c r="D45" s="12"/>
      <c r="E45" s="12"/>
      <c r="F45" s="7">
        <v>5</v>
      </c>
      <c r="G45" s="7" t="s">
        <v>47</v>
      </c>
      <c r="H45" s="14"/>
      <c r="I45" s="22">
        <f t="shared" si="0"/>
        <v>0</v>
      </c>
    </row>
    <row r="46" spans="1:9" ht="15">
      <c r="A46" s="23" t="s">
        <v>144</v>
      </c>
      <c r="B46" s="12"/>
      <c r="C46" s="12"/>
      <c r="D46" s="12"/>
      <c r="E46" s="12"/>
      <c r="F46" s="7">
        <v>5</v>
      </c>
      <c r="G46" s="7" t="s">
        <v>47</v>
      </c>
      <c r="H46" s="14"/>
      <c r="I46" s="22">
        <f t="shared" si="0"/>
        <v>0</v>
      </c>
    </row>
    <row r="47" spans="1:9" ht="15">
      <c r="A47" s="23" t="s">
        <v>145</v>
      </c>
      <c r="B47" s="12"/>
      <c r="C47" s="12"/>
      <c r="D47" s="12"/>
      <c r="E47" s="12"/>
      <c r="F47" s="7">
        <v>5</v>
      </c>
      <c r="G47" s="7" t="s">
        <v>47</v>
      </c>
      <c r="H47" s="14"/>
      <c r="I47" s="22">
        <f t="shared" si="0"/>
        <v>0</v>
      </c>
    </row>
    <row r="48" spans="1:9" ht="15">
      <c r="A48" s="23" t="s">
        <v>146</v>
      </c>
      <c r="B48" s="12"/>
      <c r="C48" s="12"/>
      <c r="D48" s="12"/>
      <c r="E48" s="12"/>
      <c r="F48" s="7">
        <v>5</v>
      </c>
      <c r="G48" s="7" t="s">
        <v>47</v>
      </c>
      <c r="H48" s="14"/>
      <c r="I48" s="22">
        <f t="shared" si="0"/>
        <v>0</v>
      </c>
    </row>
    <row r="49" spans="1:9" ht="15">
      <c r="A49" s="23" t="s">
        <v>147</v>
      </c>
      <c r="B49" s="12"/>
      <c r="C49" s="12"/>
      <c r="D49" s="12"/>
      <c r="E49" s="12"/>
      <c r="F49" s="7">
        <v>10</v>
      </c>
      <c r="G49" s="7" t="s">
        <v>47</v>
      </c>
      <c r="H49" s="14"/>
      <c r="I49" s="22">
        <f t="shared" si="0"/>
        <v>0</v>
      </c>
    </row>
    <row r="50" spans="1:9" ht="15">
      <c r="A50" s="23" t="s">
        <v>148</v>
      </c>
      <c r="B50" s="12"/>
      <c r="C50" s="12"/>
      <c r="D50" s="12"/>
      <c r="E50" s="12"/>
      <c r="F50" s="7">
        <v>10</v>
      </c>
      <c r="G50" s="7" t="s">
        <v>47</v>
      </c>
      <c r="H50" s="14"/>
      <c r="I50" s="22">
        <f t="shared" si="0"/>
        <v>0</v>
      </c>
    </row>
    <row r="51" spans="1:9" ht="15">
      <c r="A51" s="23" t="s">
        <v>150</v>
      </c>
      <c r="B51" s="12"/>
      <c r="C51" s="12"/>
      <c r="D51" s="12"/>
      <c r="E51" s="12"/>
      <c r="F51" s="7">
        <v>15</v>
      </c>
      <c r="G51" s="7" t="s">
        <v>47</v>
      </c>
      <c r="H51" s="14"/>
      <c r="I51" s="22">
        <f t="shared" si="0"/>
        <v>0</v>
      </c>
    </row>
    <row r="52" spans="1:9" ht="15">
      <c r="A52" s="23" t="s">
        <v>152</v>
      </c>
      <c r="B52" s="12"/>
      <c r="C52" s="12"/>
      <c r="D52" s="12"/>
      <c r="E52" s="12"/>
      <c r="F52" s="7">
        <v>15</v>
      </c>
      <c r="G52" s="7" t="s">
        <v>47</v>
      </c>
      <c r="H52" s="14"/>
      <c r="I52" s="22">
        <f t="shared" si="0"/>
        <v>0</v>
      </c>
    </row>
    <row r="53" spans="1:9" ht="15">
      <c r="A53" s="23" t="s">
        <v>151</v>
      </c>
      <c r="B53" s="12"/>
      <c r="C53" s="12"/>
      <c r="D53" s="12"/>
      <c r="E53" s="12"/>
      <c r="F53" s="7">
        <v>15</v>
      </c>
      <c r="G53" s="7" t="s">
        <v>47</v>
      </c>
      <c r="H53" s="14"/>
      <c r="I53" s="22">
        <f t="shared" si="0"/>
        <v>0</v>
      </c>
    </row>
    <row r="54" spans="4:9" ht="15">
      <c r="D54" s="51" t="s">
        <v>23</v>
      </c>
      <c r="E54" s="51"/>
      <c r="F54" s="51"/>
      <c r="G54" s="51"/>
      <c r="H54" s="51"/>
      <c r="I54" s="15">
        <f>SUM(I13:I53)</f>
        <v>0</v>
      </c>
    </row>
    <row r="55" spans="4:9" ht="15">
      <c r="D55" s="45" t="s">
        <v>84</v>
      </c>
      <c r="E55" s="45"/>
      <c r="F55" s="45"/>
      <c r="G55" s="45"/>
      <c r="H55" s="45"/>
      <c r="I55" s="15">
        <v>0</v>
      </c>
    </row>
    <row r="56" spans="4:9" ht="15">
      <c r="D56" s="45" t="s">
        <v>24</v>
      </c>
      <c r="E56" s="45"/>
      <c r="F56" s="45"/>
      <c r="G56" s="45"/>
      <c r="H56" s="45"/>
      <c r="I56" s="15">
        <f>I54+I55</f>
        <v>0</v>
      </c>
    </row>
    <row r="58" ht="15">
      <c r="A58" s="1" t="s">
        <v>25</v>
      </c>
    </row>
    <row r="59" spans="1:9" ht="24" customHeight="1">
      <c r="A59" s="43" t="s">
        <v>26</v>
      </c>
      <c r="B59" s="43"/>
      <c r="C59" s="43"/>
      <c r="D59" s="43"/>
      <c r="E59" s="43"/>
      <c r="F59" s="43"/>
      <c r="G59" s="43"/>
      <c r="H59" s="43"/>
      <c r="I59" s="43"/>
    </row>
    <row r="60" spans="1:9" ht="15">
      <c r="A60" s="43"/>
      <c r="B60" s="43"/>
      <c r="C60" s="43"/>
      <c r="D60" s="43"/>
      <c r="E60" s="43"/>
      <c r="F60" s="43"/>
      <c r="G60" s="43"/>
      <c r="H60" s="43"/>
      <c r="I60" s="43"/>
    </row>
    <row r="61" spans="1:13" ht="16.5" customHeight="1">
      <c r="A61" s="42" t="s">
        <v>27</v>
      </c>
      <c r="B61" s="42"/>
      <c r="C61" s="42"/>
      <c r="D61" s="42"/>
      <c r="E61" s="42"/>
      <c r="F61" s="42"/>
      <c r="G61" s="42"/>
      <c r="H61" s="42"/>
      <c r="I61" s="42"/>
      <c r="J61" s="42"/>
      <c r="K61" s="42"/>
      <c r="L61" s="42"/>
      <c r="M61" s="42"/>
    </row>
    <row r="63" spans="1:13" ht="29.25" customHeight="1">
      <c r="A63" s="42" t="s">
        <v>121</v>
      </c>
      <c r="B63" s="42"/>
      <c r="C63" s="42"/>
      <c r="D63" s="42"/>
      <c r="E63" s="42"/>
      <c r="F63" s="42"/>
      <c r="G63" s="42"/>
      <c r="H63" s="42"/>
      <c r="I63" s="42"/>
      <c r="J63" s="42"/>
      <c r="K63" s="42"/>
      <c r="L63" s="42"/>
      <c r="M63" s="42"/>
    </row>
    <row r="66" spans="1:7" ht="15">
      <c r="A66" s="43" t="s">
        <v>29</v>
      </c>
      <c r="B66" s="43"/>
      <c r="C66" s="43"/>
      <c r="G66" t="s">
        <v>31</v>
      </c>
    </row>
    <row r="67" spans="3:8" ht="15">
      <c r="C67" t="s">
        <v>30</v>
      </c>
      <c r="H67" s="18"/>
    </row>
    <row r="68" spans="7:9" ht="15">
      <c r="G68" s="17"/>
      <c r="H68" s="17"/>
      <c r="I68" s="17"/>
    </row>
  </sheetData>
  <sheetProtection/>
  <mergeCells count="9">
    <mergeCell ref="A6:L6"/>
    <mergeCell ref="A59:I59"/>
    <mergeCell ref="A66:C66"/>
    <mergeCell ref="D56:H56"/>
    <mergeCell ref="D55:H55"/>
    <mergeCell ref="D54:H54"/>
    <mergeCell ref="A61:M61"/>
    <mergeCell ref="A63:M63"/>
    <mergeCell ref="A60:I6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46"/>
  <sheetViews>
    <sheetView zoomScalePageLayoutView="0" workbookViewId="0" topLeftCell="A32">
      <selection activeCell="A31" sqref="A31"/>
    </sheetView>
  </sheetViews>
  <sheetFormatPr defaultColWidth="9.140625" defaultRowHeight="15"/>
  <cols>
    <col min="1" max="1" width="18.7109375" style="0" customWidth="1"/>
    <col min="2" max="2" width="12.140625" style="0" customWidth="1"/>
    <col min="3" max="3" width="10.8515625" style="0" customWidth="1"/>
    <col min="4" max="4" width="8.00390625" style="0" customWidth="1"/>
    <col min="5" max="5" width="7.421875" style="0" customWidth="1"/>
    <col min="8" max="8" width="10.8515625" style="0" customWidth="1"/>
    <col min="9" max="9" width="11.14062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127</v>
      </c>
    </row>
    <row r="11" spans="1:10" ht="77.25">
      <c r="A11" s="2" t="s">
        <v>7</v>
      </c>
      <c r="B11" s="2" t="s">
        <v>2</v>
      </c>
      <c r="C11" s="3" t="s">
        <v>16</v>
      </c>
      <c r="D11" s="3" t="s">
        <v>3</v>
      </c>
      <c r="E11" s="9" t="s">
        <v>4</v>
      </c>
      <c r="F11" s="10" t="s">
        <v>17</v>
      </c>
      <c r="G11" s="10" t="s">
        <v>5</v>
      </c>
      <c r="H11" s="3" t="s">
        <v>34</v>
      </c>
      <c r="I11" s="3" t="s">
        <v>18</v>
      </c>
      <c r="J11" s="6" t="s">
        <v>19</v>
      </c>
    </row>
    <row r="12" spans="1:10" ht="15">
      <c r="A12" s="11">
        <v>1</v>
      </c>
      <c r="B12" s="11">
        <v>2</v>
      </c>
      <c r="C12" s="5">
        <v>3</v>
      </c>
      <c r="D12" s="5">
        <v>4</v>
      </c>
      <c r="E12" s="11">
        <v>5</v>
      </c>
      <c r="F12" s="5">
        <v>6</v>
      </c>
      <c r="G12" s="5">
        <v>7</v>
      </c>
      <c r="H12" s="5">
        <v>8</v>
      </c>
      <c r="I12" s="5">
        <v>9</v>
      </c>
      <c r="J12" s="4" t="s">
        <v>70</v>
      </c>
    </row>
    <row r="13" spans="1:10" ht="15">
      <c r="A13" s="48" t="s">
        <v>100</v>
      </c>
      <c r="B13" s="49"/>
      <c r="C13" s="49"/>
      <c r="D13" s="49"/>
      <c r="E13" s="49"/>
      <c r="F13" s="49"/>
      <c r="G13" s="49"/>
      <c r="H13" s="49"/>
      <c r="I13" s="49"/>
      <c r="J13" s="50"/>
    </row>
    <row r="14" spans="1:10" ht="45">
      <c r="A14" s="24" t="s">
        <v>114</v>
      </c>
      <c r="B14" s="12"/>
      <c r="C14" s="12"/>
      <c r="D14" s="12"/>
      <c r="E14" s="12"/>
      <c r="F14" s="7">
        <v>50</v>
      </c>
      <c r="G14" s="7" t="s">
        <v>102</v>
      </c>
      <c r="H14" s="25"/>
      <c r="I14" s="14"/>
      <c r="J14" s="22">
        <f>F14*H14</f>
        <v>0</v>
      </c>
    </row>
    <row r="15" spans="1:10" ht="45">
      <c r="A15" s="19" t="s">
        <v>115</v>
      </c>
      <c r="B15" s="12"/>
      <c r="C15" s="12"/>
      <c r="D15" s="12"/>
      <c r="E15" s="12"/>
      <c r="F15" s="7">
        <v>50</v>
      </c>
      <c r="G15" s="7" t="s">
        <v>102</v>
      </c>
      <c r="H15" s="25"/>
      <c r="I15" s="14"/>
      <c r="J15" s="22">
        <f>F15*H15</f>
        <v>0</v>
      </c>
    </row>
    <row r="16" spans="1:10" ht="33.75">
      <c r="A16" s="19" t="s">
        <v>116</v>
      </c>
      <c r="B16" s="12"/>
      <c r="C16" s="12"/>
      <c r="D16" s="12"/>
      <c r="E16" s="12"/>
      <c r="F16" s="7">
        <v>30</v>
      </c>
      <c r="G16" s="7" t="s">
        <v>102</v>
      </c>
      <c r="H16" s="25"/>
      <c r="I16" s="14"/>
      <c r="J16" s="22">
        <f>F16*H16</f>
        <v>0</v>
      </c>
    </row>
    <row r="17" spans="1:10" ht="45">
      <c r="A17" s="20" t="s">
        <v>117</v>
      </c>
      <c r="B17" s="12"/>
      <c r="C17" s="12"/>
      <c r="D17" s="12"/>
      <c r="E17" s="12"/>
      <c r="F17" s="7">
        <v>30</v>
      </c>
      <c r="G17" s="7" t="s">
        <v>102</v>
      </c>
      <c r="H17" s="25"/>
      <c r="I17" s="14"/>
      <c r="J17" s="22">
        <f>F17*H17</f>
        <v>0</v>
      </c>
    </row>
    <row r="18" spans="1:10" ht="15">
      <c r="A18" s="52" t="s">
        <v>101</v>
      </c>
      <c r="B18" s="53"/>
      <c r="C18" s="53"/>
      <c r="D18" s="53"/>
      <c r="E18" s="53"/>
      <c r="F18" s="53"/>
      <c r="G18" s="53"/>
      <c r="H18" s="53"/>
      <c r="I18" s="53"/>
      <c r="J18" s="54"/>
    </row>
    <row r="19" spans="1:10" ht="45">
      <c r="A19" s="19" t="s">
        <v>104</v>
      </c>
      <c r="B19" s="12"/>
      <c r="C19" s="12"/>
      <c r="D19" s="12"/>
      <c r="E19" s="12"/>
      <c r="F19" s="7">
        <v>10</v>
      </c>
      <c r="G19" s="7" t="s">
        <v>102</v>
      </c>
      <c r="H19" s="25"/>
      <c r="I19" s="14"/>
      <c r="J19" s="22">
        <f aca="true" t="shared" si="0" ref="J19:J24">F19*H19</f>
        <v>0</v>
      </c>
    </row>
    <row r="20" spans="1:10" ht="45">
      <c r="A20" s="19" t="s">
        <v>103</v>
      </c>
      <c r="B20" s="12"/>
      <c r="C20" s="12"/>
      <c r="D20" s="12"/>
      <c r="E20" s="12"/>
      <c r="F20" s="7">
        <v>10</v>
      </c>
      <c r="G20" s="7" t="s">
        <v>102</v>
      </c>
      <c r="H20" s="25"/>
      <c r="I20" s="14"/>
      <c r="J20" s="22">
        <f t="shared" si="0"/>
        <v>0</v>
      </c>
    </row>
    <row r="21" spans="1:10" ht="45">
      <c r="A21" s="19" t="s">
        <v>110</v>
      </c>
      <c r="B21" s="12"/>
      <c r="C21" s="12"/>
      <c r="D21" s="12"/>
      <c r="E21" s="12"/>
      <c r="F21" s="7">
        <v>5</v>
      </c>
      <c r="G21" s="7" t="s">
        <v>102</v>
      </c>
      <c r="H21" s="25"/>
      <c r="I21" s="14"/>
      <c r="J21" s="22">
        <f t="shared" si="0"/>
        <v>0</v>
      </c>
    </row>
    <row r="22" spans="1:10" ht="45">
      <c r="A22" s="19" t="s">
        <v>111</v>
      </c>
      <c r="B22" s="12"/>
      <c r="C22" s="12"/>
      <c r="D22" s="12"/>
      <c r="E22" s="12"/>
      <c r="F22" s="7">
        <v>10</v>
      </c>
      <c r="G22" s="7" t="s">
        <v>102</v>
      </c>
      <c r="H22" s="25"/>
      <c r="I22" s="14"/>
      <c r="J22" s="22">
        <f t="shared" si="0"/>
        <v>0</v>
      </c>
    </row>
    <row r="23" spans="1:10" ht="45">
      <c r="A23" s="19" t="s">
        <v>112</v>
      </c>
      <c r="B23" s="12"/>
      <c r="C23" s="12"/>
      <c r="D23" s="12"/>
      <c r="E23" s="12"/>
      <c r="F23" s="7">
        <v>30</v>
      </c>
      <c r="G23" s="7" t="s">
        <v>102</v>
      </c>
      <c r="H23" s="25"/>
      <c r="I23" s="14"/>
      <c r="J23" s="22">
        <f t="shared" si="0"/>
        <v>0</v>
      </c>
    </row>
    <row r="24" spans="1:10" ht="45">
      <c r="A24" s="19" t="s">
        <v>113</v>
      </c>
      <c r="B24" s="12"/>
      <c r="C24" s="12"/>
      <c r="D24" s="12"/>
      <c r="E24" s="12"/>
      <c r="F24" s="7">
        <v>20</v>
      </c>
      <c r="G24" s="7" t="s">
        <v>102</v>
      </c>
      <c r="H24" s="25"/>
      <c r="I24" s="14"/>
      <c r="J24" s="22">
        <f t="shared" si="0"/>
        <v>0</v>
      </c>
    </row>
    <row r="25" spans="1:10" ht="15">
      <c r="A25" s="52" t="s">
        <v>105</v>
      </c>
      <c r="B25" s="53"/>
      <c r="C25" s="53"/>
      <c r="D25" s="53"/>
      <c r="E25" s="53"/>
      <c r="F25" s="53"/>
      <c r="G25" s="53"/>
      <c r="H25" s="53"/>
      <c r="I25" s="53"/>
      <c r="J25" s="54"/>
    </row>
    <row r="26" spans="1:10" ht="45">
      <c r="A26" s="20" t="s">
        <v>106</v>
      </c>
      <c r="B26" s="12"/>
      <c r="C26" s="12"/>
      <c r="D26" s="12"/>
      <c r="E26" s="12"/>
      <c r="F26" s="7">
        <v>20</v>
      </c>
      <c r="G26" s="7" t="s">
        <v>83</v>
      </c>
      <c r="H26" s="25"/>
      <c r="I26" s="14"/>
      <c r="J26" s="22">
        <f aca="true" t="shared" si="1" ref="J26:J31">F26*H26</f>
        <v>0</v>
      </c>
    </row>
    <row r="27" spans="1:10" ht="45">
      <c r="A27" s="20" t="s">
        <v>107</v>
      </c>
      <c r="B27" s="12"/>
      <c r="C27" s="12"/>
      <c r="D27" s="12"/>
      <c r="E27" s="12"/>
      <c r="F27" s="7">
        <v>20</v>
      </c>
      <c r="G27" s="7" t="s">
        <v>83</v>
      </c>
      <c r="H27" s="25"/>
      <c r="I27" s="14"/>
      <c r="J27" s="22">
        <f t="shared" si="1"/>
        <v>0</v>
      </c>
    </row>
    <row r="28" spans="1:10" ht="23.25">
      <c r="A28" s="34" t="s">
        <v>11</v>
      </c>
      <c r="B28" s="35"/>
      <c r="C28" s="35"/>
      <c r="D28" s="35"/>
      <c r="E28" s="35"/>
      <c r="F28" s="36">
        <v>17</v>
      </c>
      <c r="G28" s="7" t="s">
        <v>83</v>
      </c>
      <c r="H28" s="25"/>
      <c r="I28" s="14"/>
      <c r="J28" s="22">
        <f t="shared" si="1"/>
        <v>0</v>
      </c>
    </row>
    <row r="29" spans="1:10" ht="23.25">
      <c r="A29" s="34" t="s">
        <v>12</v>
      </c>
      <c r="B29" s="35"/>
      <c r="C29" s="35"/>
      <c r="D29" s="35"/>
      <c r="E29" s="35"/>
      <c r="F29" s="36">
        <v>12</v>
      </c>
      <c r="G29" s="7" t="s">
        <v>83</v>
      </c>
      <c r="H29" s="25"/>
      <c r="I29" s="14"/>
      <c r="J29" s="22">
        <f t="shared" si="1"/>
        <v>0</v>
      </c>
    </row>
    <row r="30" spans="1:10" ht="45">
      <c r="A30" s="20" t="s">
        <v>108</v>
      </c>
      <c r="B30" s="12"/>
      <c r="C30" s="12"/>
      <c r="D30" s="12"/>
      <c r="E30" s="12"/>
      <c r="F30" s="7">
        <v>15</v>
      </c>
      <c r="G30" s="7" t="s">
        <v>83</v>
      </c>
      <c r="H30" s="25"/>
      <c r="I30" s="14"/>
      <c r="J30" s="22">
        <f t="shared" si="1"/>
        <v>0</v>
      </c>
    </row>
    <row r="31" spans="1:10" ht="45">
      <c r="A31" s="20" t="s">
        <v>109</v>
      </c>
      <c r="B31" s="12"/>
      <c r="C31" s="12"/>
      <c r="D31" s="12"/>
      <c r="E31" s="12"/>
      <c r="F31" s="7">
        <v>15</v>
      </c>
      <c r="G31" s="7" t="s">
        <v>83</v>
      </c>
      <c r="H31" s="25"/>
      <c r="I31" s="14"/>
      <c r="J31" s="22">
        <f t="shared" si="1"/>
        <v>0</v>
      </c>
    </row>
    <row r="32" spans="4:10" ht="15">
      <c r="D32" s="51" t="s">
        <v>23</v>
      </c>
      <c r="E32" s="51"/>
      <c r="F32" s="51"/>
      <c r="G32" s="51"/>
      <c r="H32" s="51"/>
      <c r="I32" s="51"/>
      <c r="J32" s="15">
        <f>SUM(J14:J31)</f>
        <v>0</v>
      </c>
    </row>
    <row r="33" spans="4:10" ht="15">
      <c r="D33" s="45" t="s">
        <v>84</v>
      </c>
      <c r="E33" s="45"/>
      <c r="F33" s="45"/>
      <c r="G33" s="45"/>
      <c r="H33" s="45"/>
      <c r="I33" s="45"/>
      <c r="J33" s="15">
        <v>0</v>
      </c>
    </row>
    <row r="34" spans="4:10" ht="15">
      <c r="D34" s="45" t="s">
        <v>24</v>
      </c>
      <c r="E34" s="45"/>
      <c r="F34" s="45"/>
      <c r="G34" s="45"/>
      <c r="H34" s="45"/>
      <c r="I34" s="45"/>
      <c r="J34" s="15">
        <f>J32+J33</f>
        <v>0</v>
      </c>
    </row>
    <row r="36" ht="15">
      <c r="A36" s="1" t="s">
        <v>25</v>
      </c>
    </row>
    <row r="37" spans="1:10" ht="15">
      <c r="A37" s="43" t="s">
        <v>26</v>
      </c>
      <c r="B37" s="43"/>
      <c r="C37" s="43"/>
      <c r="D37" s="43"/>
      <c r="E37" s="43"/>
      <c r="F37" s="43"/>
      <c r="G37" s="43"/>
      <c r="H37" s="43"/>
      <c r="I37" s="43"/>
      <c r="J37" s="43"/>
    </row>
    <row r="38" spans="1:10" ht="15">
      <c r="A38" s="43"/>
      <c r="B38" s="43"/>
      <c r="C38" s="43"/>
      <c r="D38" s="43"/>
      <c r="E38" s="43"/>
      <c r="F38" s="43"/>
      <c r="G38" s="43"/>
      <c r="H38" s="43"/>
      <c r="I38" s="43"/>
      <c r="J38" s="43"/>
    </row>
    <row r="39" spans="1:10" ht="28.5" customHeight="1">
      <c r="A39" s="42" t="s">
        <v>27</v>
      </c>
      <c r="B39" s="42"/>
      <c r="C39" s="42"/>
      <c r="D39" s="42"/>
      <c r="E39" s="42"/>
      <c r="F39" s="42"/>
      <c r="G39" s="42"/>
      <c r="H39" s="42"/>
      <c r="I39" s="42"/>
      <c r="J39" s="42"/>
    </row>
    <row r="41" spans="1:10" ht="28.5" customHeight="1">
      <c r="A41" s="42" t="s">
        <v>28</v>
      </c>
      <c r="B41" s="42"/>
      <c r="C41" s="42"/>
      <c r="D41" s="42"/>
      <c r="E41" s="42"/>
      <c r="F41" s="42"/>
      <c r="G41" s="42"/>
      <c r="H41" s="42"/>
      <c r="I41" s="42"/>
      <c r="J41" s="42"/>
    </row>
    <row r="44" spans="1:8" ht="15">
      <c r="A44" s="43" t="s">
        <v>29</v>
      </c>
      <c r="B44" s="43"/>
      <c r="C44" s="43"/>
      <c r="D44" t="s">
        <v>30</v>
      </c>
      <c r="H44" t="s">
        <v>31</v>
      </c>
    </row>
    <row r="46" spans="8:10" ht="15">
      <c r="H46" s="17"/>
      <c r="I46" s="17"/>
      <c r="J46" s="17"/>
    </row>
  </sheetData>
  <sheetProtection/>
  <mergeCells count="12">
    <mergeCell ref="A44:C44"/>
    <mergeCell ref="D32:I32"/>
    <mergeCell ref="D33:I33"/>
    <mergeCell ref="D34:I34"/>
    <mergeCell ref="A37:J37"/>
    <mergeCell ref="A38:J38"/>
    <mergeCell ref="A6:L6"/>
    <mergeCell ref="A13:J13"/>
    <mergeCell ref="A18:J18"/>
    <mergeCell ref="A25:J25"/>
    <mergeCell ref="A39:J39"/>
    <mergeCell ref="A41:J41"/>
  </mergeCells>
  <printOptions/>
  <pageMargins left="0.7086614173228347" right="0.7086614173228347" top="0.46" bottom="0.4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53"/>
  <sheetViews>
    <sheetView tabSelected="1" zoomScalePageLayoutView="0" workbookViewId="0" topLeftCell="A1">
      <selection activeCell="L17" sqref="L17"/>
    </sheetView>
  </sheetViews>
  <sheetFormatPr defaultColWidth="9.140625" defaultRowHeight="15"/>
  <cols>
    <col min="1" max="1" width="33.140625" style="0" customWidth="1"/>
    <col min="2" max="2" width="13.00390625" style="0" customWidth="1"/>
    <col min="3" max="3" width="11.57421875" style="0" customWidth="1"/>
    <col min="4" max="4" width="7.8515625" style="0" customWidth="1"/>
    <col min="5" max="5" width="7.7109375" style="0" customWidth="1"/>
    <col min="8" max="8" width="12.57421875" style="0" customWidth="1"/>
    <col min="9" max="9" width="11.140625" style="0" customWidth="1"/>
  </cols>
  <sheetData>
    <row r="2" ht="15">
      <c r="A2" s="1" t="s">
        <v>0</v>
      </c>
    </row>
    <row r="3" ht="15">
      <c r="A3" t="s">
        <v>85</v>
      </c>
    </row>
    <row r="5" ht="15">
      <c r="A5" s="1" t="s">
        <v>1</v>
      </c>
    </row>
    <row r="6" spans="1:12" ht="15">
      <c r="A6" s="44"/>
      <c r="B6" s="44"/>
      <c r="C6" s="44"/>
      <c r="D6" s="44"/>
      <c r="E6" s="44"/>
      <c r="F6" s="44"/>
      <c r="G6" s="44"/>
      <c r="H6" s="44"/>
      <c r="I6" s="44"/>
      <c r="J6" s="44"/>
      <c r="K6" s="44"/>
      <c r="L6" s="44"/>
    </row>
    <row r="8" ht="15">
      <c r="A8" t="s">
        <v>15</v>
      </c>
    </row>
    <row r="10" ht="15">
      <c r="A10" t="s">
        <v>128</v>
      </c>
    </row>
    <row r="11" spans="1:10" ht="62.25">
      <c r="A11" s="2" t="s">
        <v>7</v>
      </c>
      <c r="B11" s="2" t="s">
        <v>2</v>
      </c>
      <c r="C11" s="3" t="s">
        <v>16</v>
      </c>
      <c r="D11" s="3" t="s">
        <v>3</v>
      </c>
      <c r="E11" s="9" t="s">
        <v>4</v>
      </c>
      <c r="F11" s="10" t="s">
        <v>17</v>
      </c>
      <c r="G11" s="10" t="s">
        <v>5</v>
      </c>
      <c r="H11" s="3" t="s">
        <v>18</v>
      </c>
      <c r="I11" s="6" t="s">
        <v>19</v>
      </c>
      <c r="J11" s="32" t="s">
        <v>98</v>
      </c>
    </row>
    <row r="12" spans="1:10" ht="15">
      <c r="A12" s="11">
        <v>1</v>
      </c>
      <c r="B12" s="11">
        <v>2</v>
      </c>
      <c r="C12" s="5">
        <v>3</v>
      </c>
      <c r="D12" s="5">
        <v>4</v>
      </c>
      <c r="E12" s="11">
        <v>5</v>
      </c>
      <c r="F12" s="5">
        <v>6</v>
      </c>
      <c r="G12" s="5">
        <v>7</v>
      </c>
      <c r="H12" s="5">
        <v>8</v>
      </c>
      <c r="I12" s="4" t="s">
        <v>20</v>
      </c>
      <c r="J12" s="33">
        <v>10</v>
      </c>
    </row>
    <row r="13" spans="1:10" ht="67.5">
      <c r="A13" s="24" t="s">
        <v>138</v>
      </c>
      <c r="B13" s="12"/>
      <c r="C13" s="12"/>
      <c r="D13" s="12"/>
      <c r="E13" s="12"/>
      <c r="F13" s="7">
        <v>6</v>
      </c>
      <c r="G13" s="7" t="s">
        <v>21</v>
      </c>
      <c r="H13" s="14"/>
      <c r="I13" s="22">
        <f>F13*H13</f>
        <v>0</v>
      </c>
      <c r="J13" s="7" t="s">
        <v>99</v>
      </c>
    </row>
    <row r="14" spans="1:10" ht="45">
      <c r="A14" s="19" t="s">
        <v>137</v>
      </c>
      <c r="B14" s="12"/>
      <c r="C14" s="12"/>
      <c r="D14" s="12"/>
      <c r="E14" s="12"/>
      <c r="F14" s="7">
        <v>10</v>
      </c>
      <c r="G14" s="7" t="s">
        <v>21</v>
      </c>
      <c r="H14" s="14"/>
      <c r="I14" s="22">
        <f aca="true" t="shared" si="0" ref="I14:I22">F14*H14</f>
        <v>0</v>
      </c>
      <c r="J14" s="7" t="s">
        <v>99</v>
      </c>
    </row>
    <row r="15" spans="1:10" ht="78.75">
      <c r="A15" s="19" t="s">
        <v>94</v>
      </c>
      <c r="B15" s="12"/>
      <c r="C15" s="12"/>
      <c r="D15" s="12"/>
      <c r="E15" s="12"/>
      <c r="F15" s="7">
        <v>150</v>
      </c>
      <c r="G15" s="7" t="s">
        <v>22</v>
      </c>
      <c r="H15" s="14"/>
      <c r="I15" s="22">
        <f t="shared" si="0"/>
        <v>0</v>
      </c>
      <c r="J15" s="7" t="s">
        <v>99</v>
      </c>
    </row>
    <row r="16" spans="1:10" ht="57.75">
      <c r="A16" s="20" t="s">
        <v>95</v>
      </c>
      <c r="B16" s="12"/>
      <c r="C16" s="12"/>
      <c r="D16" s="12"/>
      <c r="E16" s="12"/>
      <c r="F16" s="7">
        <v>95</v>
      </c>
      <c r="G16" s="7" t="s">
        <v>22</v>
      </c>
      <c r="H16" s="14"/>
      <c r="I16" s="22">
        <f t="shared" si="0"/>
        <v>0</v>
      </c>
      <c r="J16" s="7" t="s">
        <v>99</v>
      </c>
    </row>
    <row r="17" spans="1:10" ht="67.5">
      <c r="A17" s="41" t="s">
        <v>173</v>
      </c>
      <c r="B17" s="12"/>
      <c r="C17" s="12"/>
      <c r="D17" s="12"/>
      <c r="E17" s="12"/>
      <c r="F17" s="7">
        <v>220</v>
      </c>
      <c r="G17" s="7" t="s">
        <v>22</v>
      </c>
      <c r="H17" s="14"/>
      <c r="I17" s="22">
        <f t="shared" si="0"/>
        <v>0</v>
      </c>
      <c r="J17" s="7" t="s">
        <v>99</v>
      </c>
    </row>
    <row r="18" spans="1:10" ht="78.75">
      <c r="A18" s="41" t="s">
        <v>174</v>
      </c>
      <c r="B18" s="12"/>
      <c r="C18" s="12"/>
      <c r="D18" s="12"/>
      <c r="E18" s="12"/>
      <c r="F18" s="7">
        <v>70</v>
      </c>
      <c r="G18" s="7" t="s">
        <v>22</v>
      </c>
      <c r="H18" s="14"/>
      <c r="I18" s="22">
        <f t="shared" si="0"/>
        <v>0</v>
      </c>
      <c r="J18" s="7" t="s">
        <v>99</v>
      </c>
    </row>
    <row r="19" spans="1:10" ht="23.25">
      <c r="A19" s="34" t="s">
        <v>8</v>
      </c>
      <c r="B19" s="35"/>
      <c r="C19" s="35"/>
      <c r="D19" s="35"/>
      <c r="E19" s="35"/>
      <c r="F19" s="37">
        <v>50</v>
      </c>
      <c r="G19" s="7" t="s">
        <v>22</v>
      </c>
      <c r="H19" s="14"/>
      <c r="I19" s="22">
        <f t="shared" si="0"/>
        <v>0</v>
      </c>
      <c r="J19" s="7" t="s">
        <v>99</v>
      </c>
    </row>
    <row r="20" spans="1:10" ht="34.5">
      <c r="A20" s="34" t="s">
        <v>9</v>
      </c>
      <c r="B20" s="35"/>
      <c r="C20" s="35"/>
      <c r="D20" s="35"/>
      <c r="E20" s="35"/>
      <c r="F20" s="37">
        <v>10</v>
      </c>
      <c r="G20" s="7" t="s">
        <v>22</v>
      </c>
      <c r="H20" s="14"/>
      <c r="I20" s="22">
        <f t="shared" si="0"/>
        <v>0</v>
      </c>
      <c r="J20" s="7" t="s">
        <v>99</v>
      </c>
    </row>
    <row r="21" spans="1:10" ht="23.25">
      <c r="A21" s="34" t="s">
        <v>10</v>
      </c>
      <c r="B21" s="35"/>
      <c r="C21" s="35"/>
      <c r="D21" s="35"/>
      <c r="E21" s="35"/>
      <c r="F21" s="37">
        <v>120</v>
      </c>
      <c r="G21" s="7" t="s">
        <v>22</v>
      </c>
      <c r="H21" s="14"/>
      <c r="I21" s="22">
        <f t="shared" si="0"/>
        <v>0</v>
      </c>
      <c r="J21" s="7" t="s">
        <v>99</v>
      </c>
    </row>
    <row r="22" spans="1:10" ht="45">
      <c r="A22" s="19" t="s">
        <v>122</v>
      </c>
      <c r="B22" s="12"/>
      <c r="C22" s="12"/>
      <c r="D22" s="12"/>
      <c r="E22" s="12"/>
      <c r="F22" s="7">
        <v>20</v>
      </c>
      <c r="G22" s="7" t="s">
        <v>22</v>
      </c>
      <c r="H22" s="14"/>
      <c r="I22" s="22">
        <f t="shared" si="0"/>
        <v>0</v>
      </c>
      <c r="J22" s="7" t="s">
        <v>99</v>
      </c>
    </row>
    <row r="23" spans="1:10" ht="15">
      <c r="A23" s="60" t="s">
        <v>123</v>
      </c>
      <c r="B23" s="61"/>
      <c r="C23" s="61"/>
      <c r="D23" s="61"/>
      <c r="E23" s="61"/>
      <c r="F23" s="61"/>
      <c r="G23" s="61"/>
      <c r="H23" s="61"/>
      <c r="I23" s="61"/>
      <c r="J23" s="62"/>
    </row>
    <row r="24" spans="1:10" ht="101.25">
      <c r="A24" s="19" t="s">
        <v>124</v>
      </c>
      <c r="B24" s="12"/>
      <c r="C24" s="12"/>
      <c r="D24" s="12"/>
      <c r="E24" s="12"/>
      <c r="F24" s="7">
        <v>20</v>
      </c>
      <c r="G24" s="7" t="s">
        <v>41</v>
      </c>
      <c r="H24" s="14"/>
      <c r="I24" s="22">
        <f aca="true" t="shared" si="1" ref="I24:I33">F24*H24</f>
        <v>0</v>
      </c>
      <c r="J24" s="7" t="s">
        <v>99</v>
      </c>
    </row>
    <row r="25" spans="1:10" ht="90">
      <c r="A25" s="19" t="s">
        <v>139</v>
      </c>
      <c r="B25" s="12"/>
      <c r="C25" s="12"/>
      <c r="D25" s="12"/>
      <c r="E25" s="12"/>
      <c r="F25" s="7">
        <v>30</v>
      </c>
      <c r="G25" s="7" t="s">
        <v>22</v>
      </c>
      <c r="H25" s="14"/>
      <c r="I25" s="22">
        <f t="shared" si="1"/>
        <v>0</v>
      </c>
      <c r="J25" s="7" t="s">
        <v>99</v>
      </c>
    </row>
    <row r="26" spans="1:10" ht="23.25">
      <c r="A26" s="34" t="s">
        <v>14</v>
      </c>
      <c r="B26" s="35"/>
      <c r="C26" s="35"/>
      <c r="D26" s="35"/>
      <c r="E26" s="35"/>
      <c r="F26" s="37">
        <v>6</v>
      </c>
      <c r="G26" s="7" t="s">
        <v>41</v>
      </c>
      <c r="H26" s="14"/>
      <c r="I26" s="22">
        <f t="shared" si="1"/>
        <v>0</v>
      </c>
      <c r="J26" s="7" t="s">
        <v>99</v>
      </c>
    </row>
    <row r="27" spans="1:10" ht="34.5">
      <c r="A27" s="34" t="s">
        <v>13</v>
      </c>
      <c r="B27" s="35"/>
      <c r="C27" s="35"/>
      <c r="D27" s="35"/>
      <c r="E27" s="35"/>
      <c r="F27" s="37">
        <v>3</v>
      </c>
      <c r="G27" s="7" t="s">
        <v>41</v>
      </c>
      <c r="H27" s="14"/>
      <c r="I27" s="22">
        <f t="shared" si="1"/>
        <v>0</v>
      </c>
      <c r="J27" s="7" t="s">
        <v>99</v>
      </c>
    </row>
    <row r="28" spans="1:10" ht="45">
      <c r="A28" s="20" t="s">
        <v>96</v>
      </c>
      <c r="B28" s="12"/>
      <c r="C28" s="12"/>
      <c r="D28" s="12"/>
      <c r="E28" s="12"/>
      <c r="F28" s="7">
        <v>30</v>
      </c>
      <c r="G28" s="7" t="s">
        <v>22</v>
      </c>
      <c r="H28" s="14"/>
      <c r="I28" s="22">
        <f t="shared" si="1"/>
        <v>0</v>
      </c>
      <c r="J28" s="7" t="s">
        <v>99</v>
      </c>
    </row>
    <row r="29" spans="1:10" ht="45">
      <c r="A29" s="31" t="s">
        <v>97</v>
      </c>
      <c r="B29" s="12"/>
      <c r="C29" s="12"/>
      <c r="D29" s="12"/>
      <c r="E29" s="12"/>
      <c r="F29" s="7">
        <v>15</v>
      </c>
      <c r="G29" s="7" t="s">
        <v>22</v>
      </c>
      <c r="H29" s="14"/>
      <c r="I29" s="22">
        <f t="shared" si="1"/>
        <v>0</v>
      </c>
      <c r="J29" s="7" t="s">
        <v>99</v>
      </c>
    </row>
    <row r="30" spans="1:10" ht="15">
      <c r="A30" s="55" t="s">
        <v>163</v>
      </c>
      <c r="B30" s="56"/>
      <c r="C30" s="56"/>
      <c r="D30" s="56"/>
      <c r="E30" s="56"/>
      <c r="F30" s="56"/>
      <c r="G30" s="56"/>
      <c r="H30" s="56"/>
      <c r="I30" s="56"/>
      <c r="J30" s="57"/>
    </row>
    <row r="31" spans="1:10" ht="123.75">
      <c r="A31" s="31" t="s">
        <v>164</v>
      </c>
      <c r="B31" s="12"/>
      <c r="C31" s="12"/>
      <c r="D31" s="12"/>
      <c r="E31" s="12"/>
      <c r="F31" s="7">
        <v>5</v>
      </c>
      <c r="G31" s="7" t="s">
        <v>36</v>
      </c>
      <c r="H31" s="14"/>
      <c r="I31" s="22">
        <f t="shared" si="1"/>
        <v>0</v>
      </c>
      <c r="J31" s="7" t="s">
        <v>99</v>
      </c>
    </row>
    <row r="32" spans="1:10" ht="33.75">
      <c r="A32" s="31" t="s">
        <v>165</v>
      </c>
      <c r="B32" s="12"/>
      <c r="C32" s="12"/>
      <c r="D32" s="12"/>
      <c r="E32" s="12"/>
      <c r="F32" s="7">
        <v>30</v>
      </c>
      <c r="G32" s="7" t="s">
        <v>88</v>
      </c>
      <c r="H32" s="14"/>
      <c r="I32" s="22">
        <f t="shared" si="1"/>
        <v>0</v>
      </c>
      <c r="J32" s="7" t="s">
        <v>99</v>
      </c>
    </row>
    <row r="33" spans="1:10" ht="33.75">
      <c r="A33" s="31" t="s">
        <v>166</v>
      </c>
      <c r="B33" s="12"/>
      <c r="C33" s="12"/>
      <c r="D33" s="12"/>
      <c r="E33" s="12"/>
      <c r="F33" s="7">
        <v>20</v>
      </c>
      <c r="G33" s="7" t="s">
        <v>41</v>
      </c>
      <c r="H33" s="14"/>
      <c r="I33" s="22">
        <f t="shared" si="1"/>
        <v>0</v>
      </c>
      <c r="J33" s="7" t="s">
        <v>99</v>
      </c>
    </row>
    <row r="34" spans="4:9" ht="15">
      <c r="D34" s="59" t="s">
        <v>23</v>
      </c>
      <c r="E34" s="59"/>
      <c r="F34" s="59"/>
      <c r="G34" s="59"/>
      <c r="H34" s="59"/>
      <c r="I34" s="38">
        <f>SUM(I13:I29)</f>
        <v>0</v>
      </c>
    </row>
    <row r="35" spans="4:9" ht="15">
      <c r="D35" s="45" t="s">
        <v>84</v>
      </c>
      <c r="E35" s="45"/>
      <c r="F35" s="45"/>
      <c r="G35" s="45"/>
      <c r="H35" s="45"/>
      <c r="I35" s="38">
        <v>0</v>
      </c>
    </row>
    <row r="36" spans="4:9" ht="15">
      <c r="D36" s="45" t="s">
        <v>24</v>
      </c>
      <c r="E36" s="45"/>
      <c r="F36" s="45"/>
      <c r="G36" s="45"/>
      <c r="H36" s="45"/>
      <c r="I36" s="38">
        <f>I34+I35</f>
        <v>0</v>
      </c>
    </row>
    <row r="38" ht="15">
      <c r="A38" s="1" t="s">
        <v>25</v>
      </c>
    </row>
    <row r="39" spans="1:9" ht="15">
      <c r="A39" s="43" t="s">
        <v>26</v>
      </c>
      <c r="B39" s="43"/>
      <c r="C39" s="43"/>
      <c r="D39" s="43"/>
      <c r="E39" s="43"/>
      <c r="F39" s="43"/>
      <c r="G39" s="43"/>
      <c r="H39" s="43"/>
      <c r="I39" s="43"/>
    </row>
    <row r="40" spans="1:9" ht="15">
      <c r="A40" s="43"/>
      <c r="B40" s="43"/>
      <c r="C40" s="43"/>
      <c r="D40" s="43"/>
      <c r="E40" s="43"/>
      <c r="F40" s="43"/>
      <c r="G40" s="43"/>
      <c r="H40" s="43"/>
      <c r="I40" s="43"/>
    </row>
    <row r="41" spans="1:9" ht="29.25" customHeight="1">
      <c r="A41" s="42" t="s">
        <v>27</v>
      </c>
      <c r="B41" s="42"/>
      <c r="C41" s="42"/>
      <c r="D41" s="42"/>
      <c r="E41" s="42"/>
      <c r="F41" s="42"/>
      <c r="G41" s="42"/>
      <c r="H41" s="42"/>
      <c r="I41" s="42"/>
    </row>
    <row r="43" spans="1:9" ht="30" customHeight="1">
      <c r="A43" s="42" t="s">
        <v>28</v>
      </c>
      <c r="B43" s="42"/>
      <c r="C43" s="42"/>
      <c r="D43" s="42"/>
      <c r="E43" s="42"/>
      <c r="F43" s="42"/>
      <c r="G43" s="42"/>
      <c r="H43" s="42"/>
      <c r="I43" s="42"/>
    </row>
    <row r="45" spans="1:11" ht="15">
      <c r="A45" s="40" t="s">
        <v>167</v>
      </c>
      <c r="B45" s="40"/>
      <c r="C45" s="40"/>
      <c r="D45" s="40"/>
      <c r="E45" s="40"/>
      <c r="F45" s="40"/>
      <c r="G45" s="40"/>
      <c r="H45" s="40"/>
      <c r="I45" s="40"/>
      <c r="J45" s="40"/>
      <c r="K45" s="40"/>
    </row>
    <row r="46" spans="1:11" ht="29.25" customHeight="1">
      <c r="A46" s="58" t="s">
        <v>169</v>
      </c>
      <c r="B46" s="58"/>
      <c r="C46" s="58"/>
      <c r="D46" s="58"/>
      <c r="E46" s="58"/>
      <c r="F46" s="58"/>
      <c r="G46" s="58"/>
      <c r="H46" s="58"/>
      <c r="I46" s="58"/>
      <c r="J46" s="58"/>
      <c r="K46" s="40"/>
    </row>
    <row r="47" spans="1:3" ht="15">
      <c r="A47" s="29" t="s">
        <v>168</v>
      </c>
      <c r="B47" s="16"/>
      <c r="C47" s="16"/>
    </row>
    <row r="48" spans="1:3" ht="15">
      <c r="A48" s="29" t="s">
        <v>170</v>
      </c>
      <c r="B48" s="16"/>
      <c r="C48" s="16"/>
    </row>
    <row r="49" spans="2:3" ht="15">
      <c r="B49" s="16"/>
      <c r="C49" s="16"/>
    </row>
    <row r="50" spans="1:3" ht="15">
      <c r="A50" s="29"/>
      <c r="B50" s="16"/>
      <c r="C50" s="16"/>
    </row>
    <row r="51" ht="15">
      <c r="H51" s="18"/>
    </row>
    <row r="52" spans="1:9" ht="15">
      <c r="A52" s="16" t="s">
        <v>29</v>
      </c>
      <c r="C52" t="s">
        <v>30</v>
      </c>
      <c r="I52" t="s">
        <v>31</v>
      </c>
    </row>
    <row r="53" spans="9:11" ht="15">
      <c r="I53" s="17"/>
      <c r="J53" s="17"/>
      <c r="K53" s="17"/>
    </row>
  </sheetData>
  <sheetProtection/>
  <mergeCells count="11">
    <mergeCell ref="A23:J23"/>
    <mergeCell ref="A30:J30"/>
    <mergeCell ref="A46:J46"/>
    <mergeCell ref="A6:L6"/>
    <mergeCell ref="A41:I41"/>
    <mergeCell ref="A43:I43"/>
    <mergeCell ref="D34:H34"/>
    <mergeCell ref="D35:H35"/>
    <mergeCell ref="D36:H36"/>
    <mergeCell ref="A39:I39"/>
    <mergeCell ref="A40:I40"/>
  </mergeCells>
  <printOptions/>
  <pageMargins left="0.4" right="0.4" top="0.52" bottom="0.4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janina</dc:creator>
  <cp:keywords/>
  <dc:description/>
  <cp:lastModifiedBy>PomocnikR</cp:lastModifiedBy>
  <cp:lastPrinted>2017-05-19T06:39:22Z</cp:lastPrinted>
  <dcterms:created xsi:type="dcterms:W3CDTF">2015-04-30T16:11:59Z</dcterms:created>
  <dcterms:modified xsi:type="dcterms:W3CDTF">2017-05-19T06:39:42Z</dcterms:modified>
  <cp:category/>
  <cp:version/>
  <cp:contentType/>
  <cp:contentStatus/>
</cp:coreProperties>
</file>